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checkCompatibility="1" defaultThemeVersion="124226"/>
  <bookViews>
    <workbookView xWindow="120" yWindow="45" windowWidth="15480" windowHeight="7590" tabRatio="779" activeTab="7"/>
  </bookViews>
  <sheets>
    <sheet name="ВК" sheetId="4" r:id="rId1"/>
    <sheet name="awpc PL" sheetId="6" r:id="rId2"/>
    <sheet name="wpc PL" sheetId="8" r:id="rId3"/>
    <sheet name="awpc BP" sheetId="5" r:id="rId4"/>
    <sheet name="wpc BP" sheetId="7" r:id="rId5"/>
    <sheet name="awpc тяга" sheetId="26" r:id="rId6"/>
    <sheet name="wpc тяга" sheetId="27" r:id="rId7"/>
    <sheet name="wpc BP народ" sheetId="29" r:id="rId8"/>
    <sheet name="!sample" sheetId="3" state="hidden" r:id="rId9"/>
    <sheet name="Glossbrenner-men" sheetId="1" state="hidden" r:id="rId10"/>
    <sheet name="Glossbrenner-women" sheetId="2" state="hidden" r:id="rId11"/>
    <sheet name="WPC-BP-EQ-WOMEN" sheetId="17" state="hidden" r:id="rId12"/>
    <sheet name="WPC-BP-EQ-MEN" sheetId="9" state="hidden" r:id="rId13"/>
    <sheet name="WPC-BP-UN-WOMEN" sheetId="18" state="hidden" r:id="rId14"/>
    <sheet name="WPC-BP-UN-MEN" sheetId="16" state="hidden" r:id="rId15"/>
    <sheet name="WPC-PL-MEN" sheetId="10" state="hidden" r:id="rId16"/>
    <sheet name="WPC-PL-WOMEN" sheetId="19" state="hidden" r:id="rId17"/>
    <sheet name="WPC-PL-UN-MEN" sheetId="15" state="hidden" r:id="rId18"/>
    <sheet name="WPC-PL-UN-WOMEN" sheetId="20" state="hidden" r:id="rId19"/>
    <sheet name="AWPC-BP-MEN" sheetId="11" state="hidden" r:id="rId20"/>
    <sheet name="AWPC-BP-WOMEN" sheetId="21" state="hidden" r:id="rId21"/>
    <sheet name="AWPC-BP-UN-MEN" sheetId="12" state="hidden" r:id="rId22"/>
    <sheet name="AWPC-BP-UN-WOMEN" sheetId="22" state="hidden" r:id="rId23"/>
    <sheet name="AWPC-PL-MEN" sheetId="13" state="hidden" r:id="rId24"/>
    <sheet name="AWPC-PL-WOMEN" sheetId="23" state="hidden" r:id="rId25"/>
    <sheet name="AWPC-PL-UN-MEN" sheetId="14" state="hidden" r:id="rId26"/>
    <sheet name="AWPC-PL-UN-WOMEN" sheetId="25" state="hidden" r:id="rId27"/>
  </sheets>
  <definedNames>
    <definedName name="_xlnm._FilterDatabase" localSheetId="3" hidden="1">'awpc BP'!$C$11:$R$11</definedName>
  </definedNames>
  <calcPr calcId="124519"/>
</workbook>
</file>

<file path=xl/calcChain.xml><?xml version="1.0" encoding="utf-8"?>
<calcChain xmlns="http://schemas.openxmlformats.org/spreadsheetml/2006/main">
  <c r="R6" i="7"/>
  <c r="R7"/>
  <c r="R8"/>
  <c r="R9"/>
  <c r="R10"/>
  <c r="R11"/>
  <c r="R12"/>
  <c r="R13"/>
  <c r="R14"/>
  <c r="R15"/>
  <c r="R16"/>
  <c r="R17"/>
  <c r="R18"/>
  <c r="R19"/>
  <c r="R20"/>
  <c r="R21"/>
  <c r="Q64" i="5" l="1"/>
  <c r="L64"/>
  <c r="R64" l="1"/>
  <c r="I64"/>
  <c r="E64"/>
  <c r="E69"/>
  <c r="L69"/>
  <c r="I69" s="1"/>
  <c r="Q69"/>
  <c r="R69" l="1"/>
  <c r="X17" i="8" l="1"/>
  <c r="T17"/>
  <c r="P17"/>
  <c r="K17"/>
  <c r="H17" s="1"/>
  <c r="D17"/>
  <c r="X16"/>
  <c r="T16"/>
  <c r="P16"/>
  <c r="K16"/>
  <c r="H16" s="1"/>
  <c r="D16"/>
  <c r="X12"/>
  <c r="T12"/>
  <c r="P12"/>
  <c r="K12"/>
  <c r="H12" s="1"/>
  <c r="D12"/>
  <c r="X11"/>
  <c r="T11"/>
  <c r="P11"/>
  <c r="Y11" s="1"/>
  <c r="K11"/>
  <c r="H11" s="1"/>
  <c r="D11"/>
  <c r="Q25" i="7"/>
  <c r="L25"/>
  <c r="I25" s="1"/>
  <c r="E25"/>
  <c r="Q24"/>
  <c r="L24"/>
  <c r="I24" s="1"/>
  <c r="E24"/>
  <c r="Y12" i="8"/>
  <c r="Y16"/>
  <c r="D7" i="3"/>
  <c r="D8"/>
  <c r="D5"/>
  <c r="D4"/>
  <c r="D9"/>
  <c r="D6"/>
  <c r="M24" i="7"/>
  <c r="M25"/>
  <c r="F25"/>
  <c r="E16" i="8"/>
  <c r="E11"/>
  <c r="L11"/>
  <c r="L16"/>
  <c r="L12"/>
  <c r="F24" i="7"/>
  <c r="L17" i="8"/>
  <c r="E12"/>
  <c r="Y17" l="1"/>
  <c r="Z11"/>
  <c r="Z17"/>
  <c r="Z16"/>
  <c r="R24" i="7"/>
  <c r="R25"/>
  <c r="Z12" i="8"/>
</calcChain>
</file>

<file path=xl/comments1.xml><?xml version="1.0" encoding="utf-8"?>
<comments xmlns="http://schemas.openxmlformats.org/spreadsheetml/2006/main">
  <authors>
    <author>Ольга</author>
  </authors>
  <commentList>
    <comment ref="I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открытая (перезаявка)
</t>
        </r>
      </text>
    </comment>
    <comment ref="I54" authorId="0">
      <text>
        <r>
          <rPr>
            <sz val="9"/>
            <color indexed="81"/>
            <rFont val="Tahoma"/>
            <family val="2"/>
            <charset val="204"/>
          </rPr>
          <t xml:space="preserve">мастера перезаявка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I1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перезаявка с юниоров
</t>
        </r>
      </text>
    </comment>
    <comment ref="I1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перезаявка с юниоров
</t>
        </r>
      </text>
    </comment>
  </commentList>
</comments>
</file>

<file path=xl/sharedStrings.xml><?xml version="1.0" encoding="utf-8"?>
<sst xmlns="http://schemas.openxmlformats.org/spreadsheetml/2006/main" count="1067" uniqueCount="230">
  <si>
    <t>Коэффициент Глоссбренера (мужчины), WPC/WPO</t>
  </si>
  <si>
    <t>Вес</t>
  </si>
  <si>
    <t>Коэффициент Глоссбренера (женщины), WPC/WPO</t>
  </si>
  <si>
    <t>Пол</t>
  </si>
  <si>
    <t>Глоссбреннер</t>
  </si>
  <si>
    <t>Ж</t>
  </si>
  <si>
    <t>М</t>
  </si>
  <si>
    <t>ж</t>
  </si>
  <si>
    <t>м</t>
  </si>
  <si>
    <t>140+</t>
  </si>
  <si>
    <t>90+</t>
  </si>
  <si>
    <t>женщины</t>
  </si>
  <si>
    <t>мужчины</t>
  </si>
  <si>
    <t>Секретарь:</t>
  </si>
  <si>
    <t>Боковые судьи:</t>
  </si>
  <si>
    <t>Центральный судья:</t>
  </si>
  <si>
    <t>Главный судья турнира:</t>
  </si>
  <si>
    <t>Абсолютный результат мужчины БЭ open</t>
  </si>
  <si>
    <t>абс. рез.</t>
  </si>
  <si>
    <t>макс.</t>
  </si>
  <si>
    <t>коэффициент Глосбреннера</t>
  </si>
  <si>
    <t xml:space="preserve"> лет</t>
  </si>
  <si>
    <t>д.р.</t>
  </si>
  <si>
    <t>город</t>
  </si>
  <si>
    <t>возр.категория</t>
  </si>
  <si>
    <t>фамилия и имя</t>
  </si>
  <si>
    <t>вес</t>
  </si>
  <si>
    <t>№</t>
  </si>
  <si>
    <t>кат.</t>
  </si>
  <si>
    <t>вид</t>
  </si>
  <si>
    <t>ЖИМ ЛЕЖА AWPC в ЭКИПИРОВКЕ мужчины</t>
  </si>
  <si>
    <t>ЖИМ ЛЕЖА AWPC в ЭКИПИРОВКЕ женщины</t>
  </si>
  <si>
    <t>ЖИМ ЛЕЖА AWPC без ЭКИПИРОВКИ мужчины</t>
  </si>
  <si>
    <t>ЖИМ ЛЕЖА AWPC без ЭКИПИРОВКИ женщины</t>
  </si>
  <si>
    <t>Абсолютный результат open мужчины</t>
  </si>
  <si>
    <t>лет</t>
  </si>
  <si>
    <t>дата рождения</t>
  </si>
  <si>
    <t>возр.кат.</t>
  </si>
  <si>
    <t>сумма</t>
  </si>
  <si>
    <t>тяга</t>
  </si>
  <si>
    <t>жим</t>
  </si>
  <si>
    <t>присед</t>
  </si>
  <si>
    <t>AWPC ПАУЭРЛИФТИНГ мужчины в экипировке</t>
  </si>
  <si>
    <t>AWPC ПАУЭРЛИФТИНГ мужчины без экипировки</t>
  </si>
  <si>
    <t>пол</t>
  </si>
  <si>
    <t>ЖИМ ЛЕЖА WPC в ЭКИПИРОВКЕ мужчины</t>
  </si>
  <si>
    <t>ЖИМ ЛЕЖА WPC в ЭКИПИРОВКЕ женщины</t>
  </si>
  <si>
    <t>ЖИМ ЛЕЖА WPC без ЭКИПИРОВКИ мужчины</t>
  </si>
  <si>
    <t>WPC ПАУЭРЛИФТИНГ мужчины в экипировке</t>
  </si>
  <si>
    <t>WPC ПАУЭРЛИФТИНГ женщины в экипировке</t>
  </si>
  <si>
    <t>WPC ПАУЭРЛИФТИНГ мужчины без экипировки</t>
  </si>
  <si>
    <t>все</t>
  </si>
  <si>
    <t>МСМК</t>
  </si>
  <si>
    <t>МС</t>
  </si>
  <si>
    <t>КМС</t>
  </si>
  <si>
    <t>67.5</t>
  </si>
  <si>
    <t>82.5</t>
  </si>
  <si>
    <t>Кат.</t>
  </si>
  <si>
    <t>I</t>
  </si>
  <si>
    <t>II</t>
  </si>
  <si>
    <t>III</t>
  </si>
  <si>
    <t>N</t>
  </si>
  <si>
    <t>ВЕС</t>
  </si>
  <si>
    <t>WPC-BP-EQ-MEN</t>
  </si>
  <si>
    <t>AWPC-BP-MEN</t>
  </si>
  <si>
    <t>AWPC-BP-UN-WOMEN</t>
  </si>
  <si>
    <t>AWPC-BP-WOMEN</t>
  </si>
  <si>
    <t>AWPC-PL-MEN</t>
  </si>
  <si>
    <t>AWPC-BP-UN-MEN</t>
  </si>
  <si>
    <t>разряд</t>
  </si>
  <si>
    <t>WPC-PL-MEN</t>
  </si>
  <si>
    <t>Вес. кат.</t>
  </si>
  <si>
    <t>Калужская область</t>
  </si>
  <si>
    <t>Обнинск</t>
  </si>
  <si>
    <t>Москва</t>
  </si>
  <si>
    <t>Серпухов</t>
  </si>
  <si>
    <t>Абсолютный результат мужчины без экипировкой open</t>
  </si>
  <si>
    <t>Емельянов Алексей</t>
  </si>
  <si>
    <t>Балашиха</t>
  </si>
  <si>
    <t>Долушкин Степан</t>
  </si>
  <si>
    <t>Перевалов Александр,  Островский Вадим</t>
  </si>
  <si>
    <t>Прокопьева Ольга</t>
  </si>
  <si>
    <t>Умеренков Игорь,  Перевалов Александр</t>
  </si>
  <si>
    <t>Перевалов Сергей</t>
  </si>
  <si>
    <t>Семедотченко Дмитрий</t>
  </si>
  <si>
    <t>Малоярославец</t>
  </si>
  <si>
    <t>AWPC СТАНОВАЯ ТЯГА мужчины без экипировки</t>
  </si>
  <si>
    <t>Браилко Глеб</t>
  </si>
  <si>
    <t>Боначев Юрий</t>
  </si>
  <si>
    <t>Дроздов Александр</t>
  </si>
  <si>
    <t>Никифоров Анатолий</t>
  </si>
  <si>
    <t>Корнилов Рудольф</t>
  </si>
  <si>
    <t>Черномырдин Никита</t>
  </si>
  <si>
    <t>Туляков Никита</t>
  </si>
  <si>
    <t>Орешкин Александр</t>
  </si>
  <si>
    <t>Калуга</t>
  </si>
  <si>
    <t>Копытцев Денис</t>
  </si>
  <si>
    <t>Чехов Николай</t>
  </si>
  <si>
    <t>Московский</t>
  </si>
  <si>
    <t>Шошин Геннадий</t>
  </si>
  <si>
    <t>Локтионов Олег</t>
  </si>
  <si>
    <t>Зайцев Дмитрий</t>
  </si>
  <si>
    <t xml:space="preserve">Открытый Чемпионат Калужской  губернии  по пауэрлифтингу,  жиму штанги лежа , народному жиму и становой тяге WPC/AWPC с экипировкой и без экипировки среди мужчин и женщин «Адреналин 2013»
</t>
  </si>
  <si>
    <t>Открытый Чемпионат Калужской  губернии  по пауэрлифтингу,  жиму штанги лежа , народному жиму и становой тяге WPC/AWPC с экипировкой и без экипировки среди мужчин и женщин «Адреналин 2013»</t>
  </si>
  <si>
    <t>Жуков Алексей</t>
  </si>
  <si>
    <t>Белгород</t>
  </si>
  <si>
    <t>Мигунов Дмитрий</t>
  </si>
  <si>
    <t>Дежин Андрей</t>
  </si>
  <si>
    <t>Евсеев Сергей</t>
  </si>
  <si>
    <t>Великие Луки</t>
  </si>
  <si>
    <t>Саванин Павел</t>
  </si>
  <si>
    <t>Умеренков Игорь</t>
  </si>
  <si>
    <t>Курск</t>
  </si>
  <si>
    <t>Брынза Андрей</t>
  </si>
  <si>
    <t>Нефедов Сергей</t>
  </si>
  <si>
    <t>Корольков Роман</t>
  </si>
  <si>
    <t>Тула</t>
  </si>
  <si>
    <t>Логинов Рафаэль</t>
  </si>
  <si>
    <t>Сальников Андрей</t>
  </si>
  <si>
    <t>Барейшин Алексей</t>
  </si>
  <si>
    <t>Кокошкино</t>
  </si>
  <si>
    <t>Максимов Максим</t>
  </si>
  <si>
    <t>Крипак Роман</t>
  </si>
  <si>
    <t>Аблакатов Александр</t>
  </si>
  <si>
    <t>Солнечногорск</t>
  </si>
  <si>
    <t>Исаченко Максим</t>
  </si>
  <si>
    <t>г. Сафоново</t>
  </si>
  <si>
    <t>Прохоров Андрей</t>
  </si>
  <si>
    <t>Давыдов Алексей</t>
  </si>
  <si>
    <t>Химки</t>
  </si>
  <si>
    <t>Макаркин Андрей</t>
  </si>
  <si>
    <t>Сазонов Олег</t>
  </si>
  <si>
    <t>Башаримов Даниил</t>
  </si>
  <si>
    <t>Липецк</t>
  </si>
  <si>
    <t>Обмелюхин Геннадий</t>
  </si>
  <si>
    <t>Народный ЖИМ ЛЕЖА WPC  мужчины</t>
  </si>
  <si>
    <t>Проничкин Сергей</t>
  </si>
  <si>
    <t>Товстоног Максим</t>
  </si>
  <si>
    <t>Паршиков Сергей</t>
  </si>
  <si>
    <t>г. Москва</t>
  </si>
  <si>
    <t>Воробьев Александр</t>
  </si>
  <si>
    <t>Левин Андрей</t>
  </si>
  <si>
    <t>WPC Тяга мужчины без экипировки</t>
  </si>
  <si>
    <t>Вес шт</t>
  </si>
  <si>
    <t>Кол-во</t>
  </si>
  <si>
    <t xml:space="preserve">Гурина Оксана </t>
  </si>
  <si>
    <t>Маркина Ирина</t>
  </si>
  <si>
    <t>Килякова Татьяна</t>
  </si>
  <si>
    <t>Аладышев Артём</t>
  </si>
  <si>
    <t>Кухарь Антон</t>
  </si>
  <si>
    <t>Езерский Ярослав</t>
  </si>
  <si>
    <t>Крылов Аркадий</t>
  </si>
  <si>
    <t>Юшин Алексей</t>
  </si>
  <si>
    <t>Шостак Алексей</t>
  </si>
  <si>
    <t>Родионов Евгений</t>
  </si>
  <si>
    <t>Овчаренко Павел</t>
  </si>
  <si>
    <t>Хлынцев Никита</t>
  </si>
  <si>
    <t>Пак Юрий</t>
  </si>
  <si>
    <t>Дормидонтов Александр</t>
  </si>
  <si>
    <t>open</t>
  </si>
  <si>
    <t>Езерский Вадим</t>
  </si>
  <si>
    <t>Заикин Станислав</t>
  </si>
  <si>
    <t>Бабкин Дмитрий</t>
  </si>
  <si>
    <t>Левченко Сергей</t>
  </si>
  <si>
    <t>Якименко Михаил</t>
  </si>
  <si>
    <t>Терехин Кирилл</t>
  </si>
  <si>
    <t>Сытов Денис</t>
  </si>
  <si>
    <t>Баранов И</t>
  </si>
  <si>
    <t>Люблинский Станислав</t>
  </si>
  <si>
    <t>Дмитренко Владислав</t>
  </si>
  <si>
    <t>Архипов Дмитрий</t>
  </si>
  <si>
    <t>Брюсов Валерий</t>
  </si>
  <si>
    <t>Федяев Алексей</t>
  </si>
  <si>
    <t xml:space="preserve">Аладышев Сергей </t>
  </si>
  <si>
    <t>Буданов Николай</t>
  </si>
  <si>
    <t>Киришов Андрей</t>
  </si>
  <si>
    <t>Желтков Дмитрий</t>
  </si>
  <si>
    <t>Заморуев Денис</t>
  </si>
  <si>
    <t>Одемлюк Иван</t>
  </si>
  <si>
    <t>Ржев</t>
  </si>
  <si>
    <t>Боровск</t>
  </si>
  <si>
    <t>Балабаново</t>
  </si>
  <si>
    <t>Апанасенко Илья</t>
  </si>
  <si>
    <t>Брянская обл.</t>
  </si>
  <si>
    <t>Наро-фоминск</t>
  </si>
  <si>
    <t>3 поток</t>
  </si>
  <si>
    <t>2 поток</t>
  </si>
  <si>
    <t>Смоленск</t>
  </si>
  <si>
    <t>Наро-Фоминск</t>
  </si>
  <si>
    <t>Чехов</t>
  </si>
  <si>
    <t>пдо(инвалид)</t>
  </si>
  <si>
    <t>4 поток</t>
  </si>
  <si>
    <t>Левин Алексей</t>
  </si>
  <si>
    <t>1(75)</t>
  </si>
  <si>
    <t>2(75)</t>
  </si>
  <si>
    <t>1(67,5)</t>
  </si>
  <si>
    <t>1(90)</t>
  </si>
  <si>
    <t>1(82,5)</t>
  </si>
  <si>
    <t>2(82,5)</t>
  </si>
  <si>
    <t>1(100)</t>
  </si>
  <si>
    <t>2(100)</t>
  </si>
  <si>
    <t>3(100)</t>
  </si>
  <si>
    <t>2(125)</t>
  </si>
  <si>
    <t>3(82,5)</t>
  </si>
  <si>
    <t xml:space="preserve">Боначев Юрий </t>
  </si>
  <si>
    <t>Исаева Наргиз</t>
  </si>
  <si>
    <t>Кузнецов Алексей</t>
  </si>
  <si>
    <t>Сафаров Мумин</t>
  </si>
  <si>
    <t>Сафоново</t>
  </si>
  <si>
    <t>Коваль Кирилл</t>
  </si>
  <si>
    <t>абсолю 1</t>
  </si>
  <si>
    <t>абсол 2</t>
  </si>
  <si>
    <t>абсол 3</t>
  </si>
  <si>
    <t>абсол 1</t>
  </si>
  <si>
    <t>Перевалов Александр</t>
  </si>
  <si>
    <t>абс1</t>
  </si>
  <si>
    <t>абс2</t>
  </si>
  <si>
    <t>абс3</t>
  </si>
  <si>
    <t>абсол1</t>
  </si>
  <si>
    <t>абсол2</t>
  </si>
  <si>
    <t>абсол3</t>
  </si>
  <si>
    <t>перезаявка</t>
  </si>
  <si>
    <t>-</t>
  </si>
  <si>
    <t>junior 20-23</t>
  </si>
  <si>
    <t>3</t>
  </si>
  <si>
    <t>1</t>
  </si>
  <si>
    <t>2</t>
  </si>
  <si>
    <t>teen 13-19</t>
  </si>
  <si>
    <t>masters 40-44</t>
  </si>
  <si>
    <t>masters 40-45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</si>
</sst>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_ ;[Red]\-0.0\ "/>
    <numFmt numFmtId="165" formatCode="0_ ;[Red]\-0\ "/>
    <numFmt numFmtId="166" formatCode="0.0"/>
    <numFmt numFmtId="167" formatCode="0.000"/>
  </numFmts>
  <fonts count="3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b/>
      <sz val="10"/>
      <name val="Arial Cyr"/>
      <charset val="204"/>
    </font>
    <font>
      <strike/>
      <sz val="10"/>
      <name val="Arial Cyr"/>
      <charset val="204"/>
    </font>
    <font>
      <sz val="10"/>
      <color indexed="10"/>
      <name val="Arial Cyr"/>
      <family val="2"/>
      <charset val="204"/>
    </font>
    <font>
      <strike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trike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color indexed="10"/>
      <name val="Arial Cyr"/>
      <charset val="204"/>
    </font>
    <font>
      <sz val="10"/>
      <color indexed="13"/>
      <name val="Arial Cyr"/>
      <family val="2"/>
      <charset val="204"/>
    </font>
    <font>
      <b/>
      <sz val="11"/>
      <color indexed="8"/>
      <name val="Calibri"/>
      <family val="2"/>
      <charset val="204"/>
    </font>
    <font>
      <sz val="14"/>
      <name val="Arial Cyr"/>
      <charset val="204"/>
    </font>
    <font>
      <b/>
      <sz val="16"/>
      <color indexed="9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2"/>
      <color indexed="10"/>
      <name val="Arial Cyr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b/>
      <sz val="16"/>
      <color indexed="13"/>
      <name val="Arial Cyr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Arial Cyr"/>
      <family val="2"/>
      <charset val="204"/>
    </font>
    <font>
      <sz val="10"/>
      <color rgb="FFC0000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name val="Arial Cyr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6" fillId="0" borderId="0"/>
    <xf numFmtId="43" fontId="4" fillId="0" borderId="0" applyFont="0" applyFill="0" applyBorder="0" applyAlignment="0" applyProtection="0"/>
  </cellStyleXfs>
  <cellXfs count="254">
    <xf numFmtId="0" fontId="0" fillId="0" borderId="0" xfId="0"/>
    <xf numFmtId="2" fontId="0" fillId="0" borderId="0" xfId="0" applyNumberFormat="1"/>
    <xf numFmtId="0" fontId="0" fillId="0" borderId="0" xfId="0" applyNumberFormat="1"/>
    <xf numFmtId="2" fontId="2" fillId="0" borderId="2" xfId="0" applyNumberFormat="1" applyFont="1" applyBorder="1"/>
    <xf numFmtId="0" fontId="2" fillId="0" borderId="2" xfId="0" applyNumberFormat="1" applyFont="1" applyBorder="1"/>
    <xf numFmtId="0" fontId="0" fillId="0" borderId="2" xfId="0" applyBorder="1"/>
    <xf numFmtId="0" fontId="2" fillId="0" borderId="2" xfId="0" applyFont="1" applyBorder="1"/>
    <xf numFmtId="0" fontId="2" fillId="0" borderId="0" xfId="0" applyFont="1"/>
    <xf numFmtId="0" fontId="4" fillId="0" borderId="0" xfId="1"/>
    <xf numFmtId="0" fontId="4" fillId="0" borderId="0" xfId="1" applyNumberFormat="1" applyAlignment="1">
      <alignment horizontal="right"/>
    </xf>
    <xf numFmtId="0" fontId="4" fillId="0" borderId="0" xfId="1" applyAlignment="1">
      <alignment horizontal="right"/>
    </xf>
    <xf numFmtId="0" fontId="4" fillId="0" borderId="0" xfId="1" applyFill="1" applyBorder="1"/>
    <xf numFmtId="164" fontId="6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14" fontId="4" fillId="0" borderId="0" xfId="1" applyNumberFormat="1" applyFill="1" applyBorder="1"/>
    <xf numFmtId="2" fontId="4" fillId="0" borderId="0" xfId="1" applyNumberFormat="1" applyFill="1" applyBorder="1" applyAlignment="1">
      <alignment horizontal="center"/>
    </xf>
    <xf numFmtId="0" fontId="4" fillId="0" borderId="0" xfId="1" applyFill="1" applyBorder="1" applyAlignment="1">
      <alignment horizontal="left"/>
    </xf>
    <xf numFmtId="0" fontId="4" fillId="0" borderId="0" xfId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164" fontId="4" fillId="0" borderId="0" xfId="1" applyNumberFormat="1" applyFill="1" applyBorder="1"/>
    <xf numFmtId="164" fontId="4" fillId="0" borderId="0" xfId="1" applyNumberFormat="1" applyFill="1" applyBorder="1" applyAlignment="1">
      <alignment horizontal="center"/>
    </xf>
    <xf numFmtId="164" fontId="9" fillId="0" borderId="0" xfId="1" applyNumberFormat="1" applyFont="1" applyFill="1" applyBorder="1"/>
    <xf numFmtId="164" fontId="10" fillId="0" borderId="0" xfId="1" applyNumberFormat="1" applyFont="1" applyFill="1" applyBorder="1"/>
    <xf numFmtId="164" fontId="11" fillId="0" borderId="0" xfId="1" applyNumberFormat="1" applyFont="1" applyFill="1" applyBorder="1"/>
    <xf numFmtId="14" fontId="10" fillId="0" borderId="0" xfId="1" applyNumberFormat="1" applyFont="1" applyFill="1" applyBorder="1"/>
    <xf numFmtId="0" fontId="10" fillId="0" borderId="0" xfId="1" applyFont="1" applyFill="1" applyBorder="1"/>
    <xf numFmtId="2" fontId="10" fillId="0" borderId="0" xfId="1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left"/>
    </xf>
    <xf numFmtId="2" fontId="4" fillId="0" borderId="0" xfId="1" applyNumberFormat="1" applyFill="1" applyBorder="1" applyAlignment="1">
      <alignment horizontal="left"/>
    </xf>
    <xf numFmtId="2" fontId="12" fillId="0" borderId="0" xfId="1" applyNumberFormat="1" applyFont="1" applyFill="1" applyBorder="1" applyAlignment="1">
      <alignment horizontal="center"/>
    </xf>
    <xf numFmtId="0" fontId="12" fillId="0" borderId="0" xfId="1" applyFont="1" applyFill="1" applyBorder="1"/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/>
    <xf numFmtId="166" fontId="6" fillId="0" borderId="0" xfId="1" applyNumberFormat="1" applyFont="1" applyBorder="1"/>
    <xf numFmtId="164" fontId="6" fillId="0" borderId="0" xfId="1" applyNumberFormat="1" applyFont="1" applyBorder="1"/>
    <xf numFmtId="164" fontId="4" fillId="0" borderId="0" xfId="1" applyNumberFormat="1" applyFont="1" applyFill="1" applyBorder="1" applyAlignment="1">
      <alignment horizontal="left"/>
    </xf>
    <xf numFmtId="0" fontId="4" fillId="0" borderId="0" xfId="1" applyNumberFormat="1" applyFill="1" applyBorder="1" applyAlignment="1">
      <alignment horizontal="center"/>
    </xf>
    <xf numFmtId="0" fontId="4" fillId="0" borderId="0" xfId="1" applyNumberFormat="1" applyBorder="1" applyAlignment="1">
      <alignment horizontal="center"/>
    </xf>
    <xf numFmtId="14" fontId="4" fillId="0" borderId="0" xfId="1" applyNumberFormat="1" applyFill="1" applyBorder="1" applyAlignment="1">
      <alignment horizontal="center"/>
    </xf>
    <xf numFmtId="0" fontId="4" fillId="0" borderId="0" xfId="1" applyNumberFormat="1" applyFill="1" applyBorder="1"/>
    <xf numFmtId="0" fontId="14" fillId="0" borderId="0" xfId="1" applyFont="1" applyFill="1" applyBorder="1"/>
    <xf numFmtId="0" fontId="4" fillId="2" borderId="0" xfId="1" applyFill="1" applyBorder="1" applyAlignment="1">
      <alignment horizontal="center"/>
    </xf>
    <xf numFmtId="0" fontId="4" fillId="0" borderId="0" xfId="1" applyBorder="1"/>
    <xf numFmtId="0" fontId="6" fillId="0" borderId="0" xfId="1" applyNumberFormat="1" applyFont="1" applyBorder="1"/>
    <xf numFmtId="0" fontId="4" fillId="0" borderId="2" xfId="1" applyNumberFormat="1" applyFill="1" applyBorder="1"/>
    <xf numFmtId="0" fontId="4" fillId="0" borderId="2" xfId="1" applyFill="1" applyBorder="1"/>
    <xf numFmtId="0" fontId="14" fillId="3" borderId="2" xfId="1" applyFont="1" applyFill="1" applyBorder="1"/>
    <xf numFmtId="0" fontId="6" fillId="3" borderId="2" xfId="1" applyFont="1" applyFill="1" applyBorder="1"/>
    <xf numFmtId="166" fontId="6" fillId="0" borderId="2" xfId="1" applyNumberFormat="1" applyFont="1" applyBorder="1"/>
    <xf numFmtId="164" fontId="6" fillId="0" borderId="2" xfId="1" applyNumberFormat="1" applyFont="1" applyBorder="1"/>
    <xf numFmtId="164" fontId="4" fillId="0" borderId="2" xfId="1" applyNumberFormat="1" applyFont="1" applyBorder="1" applyAlignment="1">
      <alignment horizontal="left"/>
    </xf>
    <xf numFmtId="0" fontId="4" fillId="0" borderId="2" xfId="1" applyNumberFormat="1" applyBorder="1" applyAlignment="1">
      <alignment horizontal="center"/>
    </xf>
    <xf numFmtId="14" fontId="4" fillId="0" borderId="2" xfId="1" applyNumberFormat="1" applyBorder="1" applyAlignment="1">
      <alignment horizontal="center"/>
    </xf>
    <xf numFmtId="0" fontId="4" fillId="0" borderId="2" xfId="1" applyBorder="1"/>
    <xf numFmtId="0" fontId="12" fillId="0" borderId="2" xfId="1" applyFont="1" applyFill="1" applyBorder="1"/>
    <xf numFmtId="2" fontId="4" fillId="0" borderId="2" xfId="1" applyNumberFormat="1" applyBorder="1" applyAlignment="1">
      <alignment horizontal="center"/>
    </xf>
    <xf numFmtId="0" fontId="4" fillId="0" borderId="2" xfId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4" fillId="4" borderId="2" xfId="1" applyFill="1" applyBorder="1" applyAlignment="1">
      <alignment horizontal="center"/>
    </xf>
    <xf numFmtId="0" fontId="4" fillId="5" borderId="2" xfId="1" applyFill="1" applyBorder="1" applyAlignment="1">
      <alignment horizontal="center"/>
    </xf>
    <xf numFmtId="0" fontId="4" fillId="5" borderId="2" xfId="1" applyFill="1" applyBorder="1" applyAlignment="1">
      <alignment horizontal="center" wrapText="1"/>
    </xf>
    <xf numFmtId="0" fontId="4" fillId="6" borderId="0" xfId="1" applyFill="1"/>
    <xf numFmtId="0" fontId="4" fillId="0" borderId="0" xfId="1" applyBorder="1" applyAlignment="1">
      <alignment horizontal="center"/>
    </xf>
    <xf numFmtId="164" fontId="4" fillId="0" borderId="0" xfId="1" applyNumberFormat="1" applyFont="1" applyBorder="1" applyAlignment="1">
      <alignment horizontal="left"/>
    </xf>
    <xf numFmtId="14" fontId="4" fillId="0" borderId="0" xfId="1" applyNumberFormat="1" applyBorder="1" applyAlignment="1">
      <alignment horizontal="center"/>
    </xf>
    <xf numFmtId="2" fontId="4" fillId="0" borderId="0" xfId="1" applyNumberForma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4" fillId="0" borderId="2" xfId="1" applyNumberFormat="1" applyFont="1" applyFill="1" applyBorder="1" applyAlignment="1">
      <alignment horizontal="left"/>
    </xf>
    <xf numFmtId="14" fontId="4" fillId="0" borderId="2" xfId="1" applyNumberFormat="1" applyFill="1" applyBorder="1" applyAlignment="1">
      <alignment horizontal="center"/>
    </xf>
    <xf numFmtId="0" fontId="6" fillId="0" borderId="0" xfId="1" applyFont="1"/>
    <xf numFmtId="0" fontId="12" fillId="0" borderId="0" xfId="1" applyFont="1" applyFill="1"/>
    <xf numFmtId="0" fontId="12" fillId="0" borderId="0" xfId="1" applyFont="1" applyFill="1" applyAlignment="1">
      <alignment horizontal="center"/>
    </xf>
    <xf numFmtId="164" fontId="12" fillId="0" borderId="0" xfId="1" applyNumberFormat="1" applyFont="1" applyFill="1" applyBorder="1"/>
    <xf numFmtId="14" fontId="12" fillId="0" borderId="0" xfId="1" applyNumberFormat="1" applyFont="1" applyFill="1" applyBorder="1"/>
    <xf numFmtId="0" fontId="12" fillId="0" borderId="0" xfId="1" applyFont="1" applyFill="1" applyBorder="1" applyAlignment="1">
      <alignment horizontal="center"/>
    </xf>
    <xf numFmtId="164" fontId="10" fillId="0" borderId="0" xfId="1" applyNumberFormat="1" applyFont="1" applyFill="1" applyBorder="1" applyAlignment="1" applyProtection="1">
      <alignment horizontal="left"/>
      <protection locked="0"/>
    </xf>
    <xf numFmtId="164" fontId="12" fillId="0" borderId="0" xfId="1" applyNumberFormat="1" applyFont="1" applyFill="1" applyBorder="1" applyAlignment="1" applyProtection="1">
      <alignment horizontal="left"/>
      <protection locked="0"/>
    </xf>
    <xf numFmtId="166" fontId="6" fillId="0" borderId="0" xfId="1" applyNumberFormat="1" applyFont="1" applyFill="1" applyBorder="1"/>
    <xf numFmtId="2" fontId="12" fillId="0" borderId="0" xfId="1" applyNumberFormat="1" applyFont="1" applyFill="1" applyBorder="1"/>
    <xf numFmtId="166" fontId="6" fillId="0" borderId="0" xfId="1" applyNumberFormat="1" applyFont="1" applyFill="1"/>
    <xf numFmtId="164" fontId="10" fillId="0" borderId="0" xfId="1" applyNumberFormat="1" applyFont="1" applyFill="1" applyAlignment="1" applyProtection="1">
      <alignment horizontal="left"/>
      <protection locked="0"/>
    </xf>
    <xf numFmtId="164" fontId="12" fillId="0" borderId="0" xfId="1" applyNumberFormat="1" applyFont="1" applyFill="1" applyAlignment="1" applyProtection="1">
      <alignment horizontal="left"/>
      <protection locked="0"/>
    </xf>
    <xf numFmtId="0" fontId="4" fillId="0" borderId="0" xfId="1" applyNumberFormat="1" applyAlignment="1">
      <alignment horizontal="center"/>
    </xf>
    <xf numFmtId="14" fontId="12" fillId="0" borderId="0" xfId="1" applyNumberFormat="1" applyFont="1" applyFill="1"/>
    <xf numFmtId="2" fontId="12" fillId="0" borderId="0" xfId="3" applyNumberFormat="1" applyFont="1" applyFill="1" applyBorder="1"/>
    <xf numFmtId="166" fontId="6" fillId="0" borderId="2" xfId="1" applyNumberFormat="1" applyFont="1" applyFill="1" applyBorder="1"/>
    <xf numFmtId="164" fontId="10" fillId="0" borderId="2" xfId="1" applyNumberFormat="1" applyFont="1" applyFill="1" applyBorder="1" applyAlignment="1" applyProtection="1">
      <alignment horizontal="left"/>
      <protection locked="0"/>
    </xf>
    <xf numFmtId="164" fontId="12" fillId="0" borderId="2" xfId="1" applyNumberFormat="1" applyFont="1" applyFill="1" applyBorder="1" applyAlignment="1" applyProtection="1">
      <alignment horizontal="left"/>
      <protection locked="0"/>
    </xf>
    <xf numFmtId="14" fontId="12" fillId="0" borderId="2" xfId="1" applyNumberFormat="1" applyFont="1" applyFill="1" applyBorder="1"/>
    <xf numFmtId="2" fontId="12" fillId="0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12" fillId="7" borderId="2" xfId="1" applyFont="1" applyFill="1" applyBorder="1" applyAlignment="1">
      <alignment horizontal="center"/>
    </xf>
    <xf numFmtId="0" fontId="12" fillId="7" borderId="3" xfId="1" applyFont="1" applyFill="1" applyBorder="1" applyAlignment="1">
      <alignment horizontal="center"/>
    </xf>
    <xf numFmtId="0" fontId="12" fillId="7" borderId="3" xfId="1" applyFont="1" applyFill="1" applyBorder="1" applyAlignment="1">
      <alignment horizontal="center" wrapText="1"/>
    </xf>
    <xf numFmtId="0" fontId="12" fillId="7" borderId="3" xfId="1" applyFont="1" applyFill="1" applyBorder="1"/>
    <xf numFmtId="0" fontId="15" fillId="8" borderId="2" xfId="1" applyFont="1" applyFill="1" applyBorder="1" applyAlignment="1">
      <alignment horizontal="center"/>
    </xf>
    <xf numFmtId="0" fontId="12" fillId="0" borderId="4" xfId="1" applyFont="1" applyFill="1" applyBorder="1"/>
    <xf numFmtId="0" fontId="6" fillId="0" borderId="0" xfId="1" applyFont="1" applyFill="1" applyBorder="1" applyAlignment="1">
      <alignment horizontal="center"/>
    </xf>
    <xf numFmtId="0" fontId="12" fillId="0" borderId="5" xfId="1" applyFont="1" applyFill="1" applyBorder="1"/>
    <xf numFmtId="0" fontId="15" fillId="9" borderId="2" xfId="1" applyFont="1" applyFill="1" applyBorder="1" applyAlignment="1">
      <alignment horizontal="center"/>
    </xf>
    <xf numFmtId="0" fontId="5" fillId="0" borderId="0" xfId="1" applyFont="1" applyAlignment="1"/>
    <xf numFmtId="167" fontId="4" fillId="0" borderId="0" xfId="1" applyNumberFormat="1"/>
    <xf numFmtId="0" fontId="26" fillId="0" borderId="2" xfId="2" applyBorder="1"/>
    <xf numFmtId="0" fontId="0" fillId="0" borderId="0" xfId="0" applyFont="1" applyAlignment="1">
      <alignment horizontal="left"/>
    </xf>
    <xf numFmtId="0" fontId="0" fillId="0" borderId="0" xfId="0" applyFont="1"/>
    <xf numFmtId="0" fontId="16" fillId="10" borderId="1" xfId="0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center" vertical="top" wrapText="1"/>
    </xf>
    <xf numFmtId="0" fontId="16" fillId="11" borderId="6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0" xfId="0" applyFont="1" applyAlignment="1">
      <alignment vertical="top" wrapText="1"/>
    </xf>
    <xf numFmtId="0" fontId="16" fillId="11" borderId="6" xfId="0" applyFont="1" applyFill="1" applyBorder="1" applyAlignment="1">
      <alignment horizontal="right" wrapText="1"/>
    </xf>
    <xf numFmtId="0" fontId="16" fillId="0" borderId="6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2" fillId="11" borderId="6" xfId="0" applyFont="1" applyFill="1" applyBorder="1" applyAlignment="1">
      <alignment horizontal="left" wrapText="1"/>
    </xf>
    <xf numFmtId="0" fontId="2" fillId="11" borderId="6" xfId="0" applyFont="1" applyFill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11" borderId="6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center" wrapText="1"/>
    </xf>
    <xf numFmtId="166" fontId="0" fillId="0" borderId="6" xfId="0" applyNumberFormat="1" applyFont="1" applyBorder="1" applyAlignment="1">
      <alignment horizontal="left" wrapText="1"/>
    </xf>
    <xf numFmtId="166" fontId="27" fillId="0" borderId="6" xfId="0" applyNumberFormat="1" applyFont="1" applyBorder="1" applyAlignment="1">
      <alignment horizontal="left" wrapText="1"/>
    </xf>
    <xf numFmtId="0" fontId="27" fillId="0" borderId="6" xfId="0" applyNumberFormat="1" applyFont="1" applyBorder="1" applyAlignment="1">
      <alignment horizontal="left" wrapText="1"/>
    </xf>
    <xf numFmtId="0" fontId="2" fillId="0" borderId="6" xfId="0" applyNumberFormat="1" applyFont="1" applyBorder="1" applyAlignment="1">
      <alignment horizontal="left" wrapText="1"/>
    </xf>
    <xf numFmtId="0" fontId="2" fillId="14" borderId="0" xfId="0" applyFont="1" applyFill="1" applyAlignment="1">
      <alignment horizontal="center"/>
    </xf>
    <xf numFmtId="0" fontId="6" fillId="14" borderId="0" xfId="1" applyFont="1" applyFill="1" applyAlignment="1">
      <alignment horizontal="center"/>
    </xf>
    <xf numFmtId="0" fontId="6" fillId="14" borderId="0" xfId="1" applyNumberFormat="1" applyFont="1" applyFill="1" applyAlignment="1">
      <alignment horizontal="center"/>
    </xf>
    <xf numFmtId="0" fontId="0" fillId="0" borderId="0" xfId="0" applyFill="1"/>
    <xf numFmtId="0" fontId="4" fillId="14" borderId="0" xfId="1" applyFill="1" applyAlignment="1">
      <alignment horizontal="center"/>
    </xf>
    <xf numFmtId="0" fontId="4" fillId="14" borderId="0" xfId="1" applyNumberFormat="1" applyFill="1" applyAlignment="1">
      <alignment horizontal="center"/>
    </xf>
    <xf numFmtId="0" fontId="2" fillId="14" borderId="6" xfId="0" applyFont="1" applyFill="1" applyBorder="1" applyAlignment="1">
      <alignment horizontal="center" wrapText="1"/>
    </xf>
    <xf numFmtId="166" fontId="2" fillId="0" borderId="2" xfId="0" applyNumberFormat="1" applyFont="1" applyBorder="1" applyAlignment="1">
      <alignment vertical="top" wrapText="1"/>
    </xf>
    <xf numFmtId="166" fontId="27" fillId="0" borderId="2" xfId="0" applyNumberFormat="1" applyFont="1" applyBorder="1" applyAlignment="1">
      <alignment vertical="top" wrapText="1"/>
    </xf>
    <xf numFmtId="166" fontId="2" fillId="0" borderId="2" xfId="0" applyNumberFormat="1" applyFont="1" applyBorder="1" applyAlignment="1">
      <alignment horizontal="left" vertical="top" wrapText="1"/>
    </xf>
    <xf numFmtId="0" fontId="2" fillId="14" borderId="2" xfId="0" applyFont="1" applyFill="1" applyBorder="1" applyAlignment="1">
      <alignment horizontal="center" vertical="top" wrapText="1"/>
    </xf>
    <xf numFmtId="166" fontId="0" fillId="0" borderId="6" xfId="0" applyNumberFormat="1" applyFont="1" applyBorder="1" applyAlignment="1">
      <alignment horizontal="center" wrapText="1"/>
    </xf>
    <xf numFmtId="166" fontId="1" fillId="0" borderId="6" xfId="0" applyNumberFormat="1" applyFont="1" applyBorder="1" applyAlignment="1">
      <alignment horizontal="center" wrapText="1"/>
    </xf>
    <xf numFmtId="166" fontId="0" fillId="0" borderId="8" xfId="0" applyNumberFormat="1" applyFont="1" applyBorder="1" applyAlignment="1">
      <alignment horizontal="center" wrapText="1"/>
    </xf>
    <xf numFmtId="0" fontId="2" fillId="14" borderId="2" xfId="0" applyFont="1" applyFill="1" applyBorder="1" applyAlignment="1">
      <alignment horizontal="center"/>
    </xf>
    <xf numFmtId="0" fontId="4" fillId="0" borderId="2" xfId="1" applyBorder="1" applyAlignment="1">
      <alignment horizontal="left"/>
    </xf>
    <xf numFmtId="14" fontId="4" fillId="0" borderId="2" xfId="1" applyNumberFormat="1" applyBorder="1"/>
    <xf numFmtId="14" fontId="6" fillId="0" borderId="2" xfId="1" applyNumberFormat="1" applyFont="1" applyBorder="1"/>
    <xf numFmtId="2" fontId="4" fillId="0" borderId="2" xfId="1" applyNumberFormat="1" applyBorder="1" applyAlignment="1">
      <alignment horizontal="left"/>
    </xf>
    <xf numFmtId="2" fontId="4" fillId="0" borderId="2" xfId="1" applyNumberFormat="1" applyFill="1" applyBorder="1" applyAlignment="1">
      <alignment horizontal="left"/>
    </xf>
    <xf numFmtId="0" fontId="4" fillId="15" borderId="0" xfId="1" applyFill="1"/>
    <xf numFmtId="0" fontId="6" fillId="16" borderId="2" xfId="1" applyFont="1" applyFill="1" applyBorder="1" applyAlignment="1">
      <alignment horizontal="center" wrapText="1"/>
    </xf>
    <xf numFmtId="0" fontId="22" fillId="0" borderId="2" xfId="1" applyFont="1" applyBorder="1" applyAlignment="1">
      <alignment horizontal="center" wrapText="1"/>
    </xf>
    <xf numFmtId="0" fontId="22" fillId="0" borderId="2" xfId="1" applyFont="1" applyBorder="1" applyAlignment="1">
      <alignment wrapText="1"/>
    </xf>
    <xf numFmtId="0" fontId="6" fillId="17" borderId="2" xfId="1" applyFont="1" applyFill="1" applyBorder="1" applyAlignment="1">
      <alignment horizontal="center" wrapText="1"/>
    </xf>
    <xf numFmtId="0" fontId="26" fillId="0" borderId="0" xfId="2" applyBorder="1"/>
    <xf numFmtId="14" fontId="6" fillId="0" borderId="0" xfId="1" applyNumberFormat="1" applyFont="1" applyBorder="1"/>
    <xf numFmtId="0" fontId="4" fillId="0" borderId="2" xfId="1" applyFill="1" applyBorder="1" applyAlignment="1">
      <alignment horizontal="center"/>
    </xf>
    <xf numFmtId="0" fontId="4" fillId="0" borderId="2" xfId="1" applyNumberFormat="1" applyFill="1" applyBorder="1" applyAlignment="1">
      <alignment horizontal="center"/>
    </xf>
    <xf numFmtId="0" fontId="26" fillId="0" borderId="2" xfId="2" applyFill="1" applyBorder="1"/>
    <xf numFmtId="164" fontId="25" fillId="0" borderId="2" xfId="1" applyNumberFormat="1" applyFont="1" applyFill="1" applyBorder="1" applyAlignment="1" applyProtection="1">
      <alignment horizontal="left"/>
      <protection locked="0"/>
    </xf>
    <xf numFmtId="166" fontId="25" fillId="0" borderId="2" xfId="1" applyNumberFormat="1" applyFont="1" applyFill="1" applyBorder="1"/>
    <xf numFmtId="164" fontId="6" fillId="0" borderId="2" xfId="1" applyNumberFormat="1" applyFont="1" applyFill="1" applyBorder="1"/>
    <xf numFmtId="0" fontId="4" fillId="0" borderId="2" xfId="1" applyFill="1" applyBorder="1" applyAlignment="1">
      <alignment horizontal="center"/>
    </xf>
    <xf numFmtId="0" fontId="12" fillId="7" borderId="2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29" fillId="0" borderId="0" xfId="1" applyFont="1" applyFill="1"/>
    <xf numFmtId="164" fontId="4" fillId="0" borderId="2" xfId="1" applyNumberFormat="1" applyFont="1" applyFill="1" applyBorder="1" applyAlignment="1" applyProtection="1">
      <alignment horizontal="left"/>
      <protection locked="0"/>
    </xf>
    <xf numFmtId="164" fontId="22" fillId="0" borderId="2" xfId="1" applyNumberFormat="1" applyFont="1" applyFill="1" applyBorder="1" applyAlignment="1" applyProtection="1">
      <alignment horizontal="left"/>
      <protection locked="0"/>
    </xf>
    <xf numFmtId="164" fontId="23" fillId="0" borderId="2" xfId="1" applyNumberFormat="1" applyFont="1" applyFill="1" applyBorder="1" applyAlignment="1" applyProtection="1">
      <alignment horizontal="left"/>
      <protection locked="0"/>
    </xf>
    <xf numFmtId="166" fontId="23" fillId="0" borderId="2" xfId="1" applyNumberFormat="1" applyFont="1" applyFill="1" applyBorder="1"/>
    <xf numFmtId="2" fontId="23" fillId="0" borderId="2" xfId="1" applyNumberFormat="1" applyFont="1" applyFill="1" applyBorder="1"/>
    <xf numFmtId="0" fontId="4" fillId="0" borderId="2" xfId="1" applyFont="1" applyFill="1" applyBorder="1"/>
    <xf numFmtId="0" fontId="4" fillId="0" borderId="2" xfId="1" applyFill="1" applyBorder="1" applyAlignment="1">
      <alignment horizontal="center"/>
    </xf>
    <xf numFmtId="0" fontId="4" fillId="0" borderId="10" xfId="1" applyFill="1" applyBorder="1" applyAlignment="1">
      <alignment horizontal="center"/>
    </xf>
    <xf numFmtId="0" fontId="4" fillId="0" borderId="0" xfId="1" applyBorder="1" applyAlignment="1">
      <alignment horizontal="left"/>
    </xf>
    <xf numFmtId="0" fontId="30" fillId="0" borderId="0" xfId="0" applyFont="1"/>
    <xf numFmtId="0" fontId="6" fillId="0" borderId="9" xfId="1" applyFont="1" applyBorder="1" applyAlignment="1">
      <alignment horizontal="center"/>
    </xf>
    <xf numFmtId="0" fontId="4" fillId="0" borderId="9" xfId="1" applyBorder="1"/>
    <xf numFmtId="0" fontId="4" fillId="0" borderId="9" xfId="1" applyNumberFormat="1" applyBorder="1" applyAlignment="1">
      <alignment horizontal="center"/>
    </xf>
    <xf numFmtId="0" fontId="4" fillId="0" borderId="9" xfId="1" applyBorder="1" applyAlignment="1">
      <alignment horizontal="center"/>
    </xf>
    <xf numFmtId="0" fontId="4" fillId="0" borderId="9" xfId="1" applyBorder="1" applyAlignment="1">
      <alignment horizontal="left"/>
    </xf>
    <xf numFmtId="0" fontId="4" fillId="0" borderId="9" xfId="1" applyFill="1" applyBorder="1"/>
    <xf numFmtId="0" fontId="12" fillId="0" borderId="9" xfId="1" applyFont="1" applyFill="1" applyBorder="1"/>
    <xf numFmtId="14" fontId="4" fillId="0" borderId="9" xfId="1" applyNumberFormat="1" applyBorder="1" applyAlignment="1">
      <alignment horizontal="center"/>
    </xf>
    <xf numFmtId="0" fontId="26" fillId="0" borderId="9" xfId="2" applyBorder="1"/>
    <xf numFmtId="164" fontId="4" fillId="0" borderId="9" xfId="1" applyNumberFormat="1" applyFont="1" applyBorder="1" applyAlignment="1">
      <alignment horizontal="left"/>
    </xf>
    <xf numFmtId="164" fontId="6" fillId="0" borderId="9" xfId="1" applyNumberFormat="1" applyFont="1" applyBorder="1"/>
    <xf numFmtId="0" fontId="30" fillId="0" borderId="2" xfId="0" applyFont="1" applyBorder="1"/>
    <xf numFmtId="0" fontId="30" fillId="0" borderId="0" xfId="0" applyFont="1" applyBorder="1"/>
    <xf numFmtId="0" fontId="31" fillId="0" borderId="0" xfId="1" applyFont="1" applyFill="1" applyBorder="1"/>
    <xf numFmtId="0" fontId="4" fillId="0" borderId="10" xfId="1" applyBorder="1" applyAlignment="1">
      <alignment horizontal="center"/>
    </xf>
    <xf numFmtId="0" fontId="4" fillId="0" borderId="5" xfId="1" applyFill="1" applyBorder="1"/>
    <xf numFmtId="0" fontId="12" fillId="0" borderId="2" xfId="1" applyFont="1" applyFill="1" applyBorder="1" applyAlignment="1">
      <alignment horizontal="left"/>
    </xf>
    <xf numFmtId="0" fontId="30" fillId="0" borderId="2" xfId="0" applyFont="1" applyFill="1" applyBorder="1"/>
    <xf numFmtId="0" fontId="32" fillId="0" borderId="0" xfId="1" applyFont="1"/>
    <xf numFmtId="0" fontId="32" fillId="0" borderId="0" xfId="1" applyFont="1" applyAlignment="1">
      <alignment horizontal="right"/>
    </xf>
    <xf numFmtId="0" fontId="32" fillId="0" borderId="0" xfId="1" applyFont="1" applyBorder="1"/>
    <xf numFmtId="0" fontId="32" fillId="0" borderId="0" xfId="1" applyFont="1" applyFill="1"/>
    <xf numFmtId="0" fontId="32" fillId="0" borderId="0" xfId="1" applyFont="1" applyFill="1" applyBorder="1"/>
    <xf numFmtId="0" fontId="6" fillId="17" borderId="2" xfId="1" applyFont="1" applyFill="1" applyBorder="1" applyAlignment="1">
      <alignment horizontal="center"/>
    </xf>
    <xf numFmtId="166" fontId="6" fillId="17" borderId="2" xfId="1" applyNumberFormat="1" applyFont="1" applyFill="1" applyBorder="1"/>
    <xf numFmtId="14" fontId="4" fillId="0" borderId="2" xfId="1" applyNumberFormat="1" applyFill="1" applyBorder="1"/>
    <xf numFmtId="0" fontId="29" fillId="0" borderId="0" xfId="1" applyFont="1" applyAlignment="1">
      <alignment horizontal="center" wrapText="1"/>
    </xf>
    <xf numFmtId="0" fontId="25" fillId="0" borderId="2" xfId="1" applyFont="1" applyBorder="1" applyAlignment="1">
      <alignment horizontal="center" wrapText="1"/>
    </xf>
    <xf numFmtId="0" fontId="4" fillId="0" borderId="0" xfId="1" applyFont="1"/>
    <xf numFmtId="0" fontId="12" fillId="0" borderId="2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24" fillId="9" borderId="2" xfId="1" applyFont="1" applyFill="1" applyBorder="1" applyAlignment="1">
      <alignment horizontal="center"/>
    </xf>
    <xf numFmtId="0" fontId="12" fillId="7" borderId="2" xfId="1" applyFont="1" applyFill="1" applyBorder="1" applyAlignment="1">
      <alignment horizontal="center"/>
    </xf>
    <xf numFmtId="0" fontId="12" fillId="7" borderId="3" xfId="1" applyFont="1" applyFill="1" applyBorder="1" applyAlignment="1">
      <alignment horizontal="center" vertical="center"/>
    </xf>
    <xf numFmtId="0" fontId="12" fillId="7" borderId="11" xfId="1" applyFont="1" applyFill="1" applyBorder="1" applyAlignment="1">
      <alignment horizontal="center" vertical="center"/>
    </xf>
    <xf numFmtId="0" fontId="12" fillId="7" borderId="4" xfId="1" applyFont="1" applyFill="1" applyBorder="1" applyAlignment="1">
      <alignment horizontal="center" vertical="center"/>
    </xf>
    <xf numFmtId="0" fontId="12" fillId="7" borderId="2" xfId="1" applyFont="1" applyFill="1" applyBorder="1" applyAlignment="1">
      <alignment horizontal="center" vertical="center"/>
    </xf>
    <xf numFmtId="0" fontId="12" fillId="13" borderId="2" xfId="1" applyFont="1" applyFill="1" applyBorder="1" applyAlignment="1">
      <alignment horizontal="center" vertical="center"/>
    </xf>
    <xf numFmtId="0" fontId="28" fillId="0" borderId="0" xfId="1" applyFont="1" applyAlignment="1">
      <alignment horizontal="center" wrapText="1"/>
    </xf>
    <xf numFmtId="0" fontId="29" fillId="0" borderId="0" xfId="1" applyFont="1" applyAlignment="1">
      <alignment horizontal="center" wrapText="1"/>
    </xf>
    <xf numFmtId="0" fontId="24" fillId="8" borderId="11" xfId="1" applyFont="1" applyFill="1" applyBorder="1" applyAlignment="1">
      <alignment horizontal="center"/>
    </xf>
    <xf numFmtId="0" fontId="14" fillId="3" borderId="10" xfId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0" fontId="14" fillId="3" borderId="5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9" fillId="0" borderId="0" xfId="1" applyFont="1" applyAlignment="1">
      <alignment horizontal="center" wrapText="1"/>
    </xf>
    <xf numFmtId="0" fontId="20" fillId="0" borderId="0" xfId="1" applyFont="1" applyAlignment="1">
      <alignment horizontal="center" wrapText="1"/>
    </xf>
    <xf numFmtId="0" fontId="15" fillId="8" borderId="2" xfId="1" applyFont="1" applyFill="1" applyBorder="1" applyAlignment="1">
      <alignment horizontal="center"/>
    </xf>
    <xf numFmtId="0" fontId="4" fillId="0" borderId="10" xfId="1" applyFill="1" applyBorder="1" applyAlignment="1">
      <alignment horizontal="center"/>
    </xf>
    <xf numFmtId="0" fontId="4" fillId="0" borderId="12" xfId="1" applyFill="1" applyBorder="1" applyAlignment="1">
      <alignment horizontal="center"/>
    </xf>
    <xf numFmtId="0" fontId="4" fillId="0" borderId="5" xfId="1" applyFill="1" applyBorder="1" applyAlignment="1">
      <alignment horizontal="center"/>
    </xf>
    <xf numFmtId="0" fontId="21" fillId="3" borderId="10" xfId="1" applyFont="1" applyFill="1" applyBorder="1" applyAlignment="1">
      <alignment horizontal="center" wrapText="1"/>
    </xf>
    <xf numFmtId="0" fontId="21" fillId="3" borderId="12" xfId="1" applyFont="1" applyFill="1" applyBorder="1" applyAlignment="1">
      <alignment horizontal="center" wrapText="1"/>
    </xf>
    <xf numFmtId="0" fontId="21" fillId="3" borderId="5" xfId="1" applyFont="1" applyFill="1" applyBorder="1" applyAlignment="1">
      <alignment horizontal="center" wrapText="1"/>
    </xf>
    <xf numFmtId="0" fontId="18" fillId="12" borderId="12" xfId="1" applyFont="1" applyFill="1" applyBorder="1" applyAlignment="1">
      <alignment horizontal="center"/>
    </xf>
    <xf numFmtId="0" fontId="19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top"/>
    </xf>
    <xf numFmtId="0" fontId="18" fillId="6" borderId="9" xfId="1" applyFont="1" applyFill="1" applyBorder="1" applyAlignment="1">
      <alignment horizontal="center"/>
    </xf>
    <xf numFmtId="0" fontId="18" fillId="15" borderId="9" xfId="1" applyFont="1" applyFill="1" applyBorder="1" applyAlignment="1">
      <alignment horizontal="center"/>
    </xf>
    <xf numFmtId="0" fontId="0" fillId="0" borderId="0" xfId="0" applyFont="1" applyAlignment="1">
      <alignment vertical="top" wrapText="1"/>
    </xf>
    <xf numFmtId="2" fontId="4" fillId="0" borderId="2" xfId="1" applyNumberFormat="1" applyFont="1" applyFill="1" applyBorder="1" applyAlignment="1">
      <alignment horizontal="left"/>
    </xf>
    <xf numFmtId="0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0" fillId="0" borderId="12" xfId="0" applyBorder="1" applyAlignment="1"/>
    <xf numFmtId="0" fontId="0" fillId="0" borderId="5" xfId="0" applyBorder="1" applyAlignment="1"/>
    <xf numFmtId="0" fontId="5" fillId="3" borderId="13" xfId="1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4" fillId="0" borderId="10" xfId="1" applyFill="1" applyBorder="1" applyAlignment="1"/>
    <xf numFmtId="0" fontId="6" fillId="0" borderId="2" xfId="1" applyFont="1" applyBorder="1"/>
    <xf numFmtId="164" fontId="4" fillId="0" borderId="2" xfId="1" applyNumberFormat="1" applyFont="1" applyBorder="1" applyAlignment="1">
      <alignment horizontal="left" wrapText="1"/>
    </xf>
    <xf numFmtId="164" fontId="6" fillId="0" borderId="2" xfId="1" applyNumberFormat="1" applyFont="1" applyBorder="1" applyAlignment="1">
      <alignment wrapText="1"/>
    </xf>
    <xf numFmtId="166" fontId="6" fillId="0" borderId="2" xfId="1" applyNumberFormat="1" applyFont="1" applyBorder="1" applyAlignment="1">
      <alignment wrapText="1"/>
    </xf>
    <xf numFmtId="164" fontId="6" fillId="0" borderId="2" xfId="1" applyNumberFormat="1" applyFont="1" applyBorder="1" applyAlignment="1">
      <alignment horizontal="center"/>
    </xf>
    <xf numFmtId="164" fontId="22" fillId="0" borderId="2" xfId="1" applyNumberFormat="1" applyFont="1" applyFill="1" applyBorder="1" applyAlignment="1" applyProtection="1">
      <alignment horizontal="center"/>
      <protection locked="0"/>
    </xf>
    <xf numFmtId="0" fontId="36" fillId="7" borderId="3" xfId="1" applyFont="1" applyFill="1" applyBorder="1"/>
    <xf numFmtId="0" fontId="6" fillId="17" borderId="14" xfId="1" applyFont="1" applyFill="1" applyBorder="1" applyAlignment="1">
      <alignment horizontal="center" wrapText="1"/>
    </xf>
    <xf numFmtId="0" fontId="0" fillId="0" borderId="15" xfId="0" applyBorder="1" applyAlignment="1"/>
    <xf numFmtId="0" fontId="4" fillId="0" borderId="16" xfId="1" applyBorder="1"/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D56"/>
  <sheetViews>
    <sheetView topLeftCell="A4" workbookViewId="0">
      <selection activeCell="D33" sqref="D33"/>
    </sheetView>
  </sheetViews>
  <sheetFormatPr defaultRowHeight="12.75"/>
  <cols>
    <col min="1" max="16384" width="9.140625" style="8"/>
  </cols>
  <sheetData>
    <row r="1" spans="1:4">
      <c r="A1" s="202" t="s">
        <v>12</v>
      </c>
      <c r="B1" s="202"/>
      <c r="C1" s="202" t="s">
        <v>11</v>
      </c>
      <c r="D1" s="202"/>
    </row>
    <row r="2" spans="1:4">
      <c r="A2" s="10">
        <v>1</v>
      </c>
      <c r="B2" s="10">
        <v>52</v>
      </c>
      <c r="C2" s="10">
        <v>1</v>
      </c>
      <c r="D2" s="10">
        <v>44</v>
      </c>
    </row>
    <row r="3" spans="1:4">
      <c r="A3" s="10">
        <v>52</v>
      </c>
      <c r="B3" s="10">
        <v>56</v>
      </c>
      <c r="C3" s="10">
        <v>44</v>
      </c>
      <c r="D3" s="10">
        <v>48</v>
      </c>
    </row>
    <row r="4" spans="1:4">
      <c r="A4" s="10">
        <v>56</v>
      </c>
      <c r="B4" s="10">
        <v>60</v>
      </c>
      <c r="C4" s="10">
        <v>48</v>
      </c>
      <c r="D4" s="10">
        <v>52</v>
      </c>
    </row>
    <row r="5" spans="1:4">
      <c r="A5" s="10">
        <v>60</v>
      </c>
      <c r="B5" s="10" t="s">
        <v>55</v>
      </c>
      <c r="C5" s="10">
        <v>52</v>
      </c>
      <c r="D5" s="10">
        <v>56</v>
      </c>
    </row>
    <row r="6" spans="1:4">
      <c r="A6" s="10">
        <v>67.5</v>
      </c>
      <c r="B6" s="10">
        <v>75</v>
      </c>
      <c r="C6" s="10">
        <v>56</v>
      </c>
      <c r="D6" s="10">
        <v>60</v>
      </c>
    </row>
    <row r="7" spans="1:4">
      <c r="A7" s="10">
        <v>75</v>
      </c>
      <c r="B7" s="10" t="s">
        <v>56</v>
      </c>
      <c r="C7" s="10">
        <v>60</v>
      </c>
      <c r="D7" s="10" t="s">
        <v>55</v>
      </c>
    </row>
    <row r="8" spans="1:4">
      <c r="A8" s="10">
        <v>82.5</v>
      </c>
      <c r="B8" s="10">
        <v>90</v>
      </c>
      <c r="C8" s="10">
        <v>67.5</v>
      </c>
      <c r="D8" s="10">
        <v>75</v>
      </c>
    </row>
    <row r="9" spans="1:4">
      <c r="A9" s="10">
        <v>90</v>
      </c>
      <c r="B9" s="10">
        <v>100</v>
      </c>
      <c r="C9" s="10">
        <v>75</v>
      </c>
      <c r="D9" s="10" t="s">
        <v>56</v>
      </c>
    </row>
    <row r="10" spans="1:4">
      <c r="A10" s="10">
        <v>100</v>
      </c>
      <c r="B10" s="10">
        <v>110</v>
      </c>
      <c r="C10" s="10">
        <v>82.5</v>
      </c>
      <c r="D10" s="10">
        <v>90</v>
      </c>
    </row>
    <row r="11" spans="1:4">
      <c r="A11" s="10">
        <v>110</v>
      </c>
      <c r="B11" s="10">
        <v>125</v>
      </c>
      <c r="C11" s="10">
        <v>90</v>
      </c>
      <c r="D11" s="10" t="s">
        <v>10</v>
      </c>
    </row>
    <row r="12" spans="1:4">
      <c r="A12" s="10">
        <v>125</v>
      </c>
      <c r="B12" s="10">
        <v>140</v>
      </c>
      <c r="C12" s="10"/>
      <c r="D12" s="10"/>
    </row>
    <row r="13" spans="1:4">
      <c r="A13" s="10">
        <v>140</v>
      </c>
      <c r="B13" s="9" t="s">
        <v>9</v>
      </c>
      <c r="C13" s="10"/>
      <c r="D13" s="10"/>
    </row>
    <row r="14" spans="1:4">
      <c r="A14" s="9"/>
    </row>
    <row r="15" spans="1:4">
      <c r="A15" s="202" t="s">
        <v>51</v>
      </c>
      <c r="B15" s="202"/>
      <c r="C15" s="100"/>
      <c r="D15" s="100"/>
    </row>
    <row r="16" spans="1:4">
      <c r="A16" s="8">
        <v>40</v>
      </c>
      <c r="B16" s="101">
        <v>1</v>
      </c>
    </row>
    <row r="17" spans="1:4">
      <c r="A17" s="8">
        <v>41</v>
      </c>
      <c r="B17" s="101">
        <v>1.01</v>
      </c>
    </row>
    <row r="18" spans="1:4">
      <c r="A18" s="8">
        <v>42</v>
      </c>
      <c r="B18" s="101">
        <v>1.02</v>
      </c>
    </row>
    <row r="19" spans="1:4">
      <c r="A19" s="8">
        <v>43</v>
      </c>
      <c r="B19" s="101">
        <v>1.0309999999999999</v>
      </c>
    </row>
    <row r="20" spans="1:4">
      <c r="A20" s="8">
        <v>44</v>
      </c>
      <c r="B20" s="101">
        <v>1.0429999999999999</v>
      </c>
    </row>
    <row r="21" spans="1:4">
      <c r="A21" s="8">
        <v>45</v>
      </c>
      <c r="B21" s="101">
        <v>1.0549999999999999</v>
      </c>
    </row>
    <row r="22" spans="1:4">
      <c r="A22" s="8">
        <v>46</v>
      </c>
      <c r="B22" s="101">
        <v>1.0680000000000001</v>
      </c>
    </row>
    <row r="23" spans="1:4">
      <c r="A23" s="8">
        <v>47</v>
      </c>
      <c r="B23" s="101">
        <v>1.0820000000000001</v>
      </c>
    </row>
    <row r="24" spans="1:4">
      <c r="A24" s="8">
        <v>48</v>
      </c>
      <c r="B24" s="101">
        <v>1.097</v>
      </c>
    </row>
    <row r="25" spans="1:4">
      <c r="A25" s="8">
        <v>49</v>
      </c>
      <c r="B25" s="101">
        <v>1.113</v>
      </c>
      <c r="D25" s="10"/>
    </row>
    <row r="26" spans="1:4">
      <c r="A26" s="8">
        <v>50</v>
      </c>
      <c r="B26" s="101">
        <v>1.1299999999999999</v>
      </c>
      <c r="C26" s="10"/>
    </row>
    <row r="27" spans="1:4">
      <c r="A27" s="8">
        <v>51</v>
      </c>
      <c r="B27" s="101">
        <v>1.147</v>
      </c>
    </row>
    <row r="28" spans="1:4">
      <c r="A28" s="8">
        <v>52</v>
      </c>
      <c r="B28" s="101">
        <v>1.165</v>
      </c>
    </row>
    <row r="29" spans="1:4">
      <c r="A29" s="8">
        <v>53</v>
      </c>
      <c r="B29" s="101">
        <v>1.1839999999999999</v>
      </c>
    </row>
    <row r="30" spans="1:4">
      <c r="A30" s="8">
        <v>54</v>
      </c>
      <c r="B30" s="101">
        <v>1.204</v>
      </c>
    </row>
    <row r="31" spans="1:4">
      <c r="A31" s="8">
        <v>55</v>
      </c>
      <c r="B31" s="101">
        <v>1.2250000000000001</v>
      </c>
    </row>
    <row r="32" spans="1:4">
      <c r="A32" s="8">
        <v>56</v>
      </c>
      <c r="B32" s="101">
        <v>1.246</v>
      </c>
    </row>
    <row r="33" spans="1:2">
      <c r="A33" s="8">
        <v>57</v>
      </c>
      <c r="B33" s="101">
        <v>1.268</v>
      </c>
    </row>
    <row r="34" spans="1:2">
      <c r="A34" s="8">
        <v>58</v>
      </c>
      <c r="B34" s="101">
        <v>1.2909999999999999</v>
      </c>
    </row>
    <row r="35" spans="1:2">
      <c r="A35" s="8">
        <v>59</v>
      </c>
      <c r="B35" s="101">
        <v>1.3149999999999999</v>
      </c>
    </row>
    <row r="36" spans="1:2">
      <c r="A36" s="8">
        <v>60</v>
      </c>
      <c r="B36" s="101">
        <v>1.34</v>
      </c>
    </row>
    <row r="37" spans="1:2">
      <c r="A37" s="8">
        <v>61</v>
      </c>
      <c r="B37" s="101">
        <v>1.3660000000000001</v>
      </c>
    </row>
    <row r="38" spans="1:2">
      <c r="A38" s="8">
        <v>62</v>
      </c>
      <c r="B38" s="101">
        <v>1.393</v>
      </c>
    </row>
    <row r="39" spans="1:2">
      <c r="A39" s="8">
        <v>63</v>
      </c>
      <c r="B39" s="101">
        <v>1.421</v>
      </c>
    </row>
    <row r="40" spans="1:2">
      <c r="A40" s="8">
        <v>64</v>
      </c>
      <c r="B40" s="101">
        <v>1.45</v>
      </c>
    </row>
    <row r="41" spans="1:2">
      <c r="A41" s="8">
        <v>65</v>
      </c>
      <c r="B41" s="101">
        <v>1.48</v>
      </c>
    </row>
    <row r="42" spans="1:2">
      <c r="A42" s="8">
        <v>66</v>
      </c>
      <c r="B42" s="101">
        <v>1.5109999999999999</v>
      </c>
    </row>
    <row r="43" spans="1:2">
      <c r="A43" s="8">
        <v>67</v>
      </c>
      <c r="B43" s="101">
        <v>1.5429999999999999</v>
      </c>
    </row>
    <row r="44" spans="1:2">
      <c r="A44" s="8">
        <v>68</v>
      </c>
      <c r="B44" s="101">
        <v>1.5760000000000001</v>
      </c>
    </row>
    <row r="45" spans="1:2">
      <c r="A45" s="8">
        <v>69</v>
      </c>
      <c r="B45" s="101">
        <v>1.61</v>
      </c>
    </row>
    <row r="46" spans="1:2">
      <c r="A46" s="8">
        <v>70</v>
      </c>
      <c r="B46" s="101">
        <v>1.645</v>
      </c>
    </row>
    <row r="47" spans="1:2">
      <c r="A47" s="8">
        <v>71</v>
      </c>
      <c r="B47" s="101">
        <v>1.681</v>
      </c>
    </row>
    <row r="48" spans="1:2">
      <c r="A48" s="8">
        <v>72</v>
      </c>
      <c r="B48" s="101">
        <v>1.718</v>
      </c>
    </row>
    <row r="49" spans="1:2">
      <c r="A49" s="8">
        <v>73</v>
      </c>
      <c r="B49" s="101">
        <v>1.756</v>
      </c>
    </row>
    <row r="50" spans="1:2">
      <c r="A50" s="8">
        <v>74</v>
      </c>
      <c r="B50" s="101">
        <v>1.7949999999999999</v>
      </c>
    </row>
    <row r="51" spans="1:2">
      <c r="A51" s="8">
        <v>75</v>
      </c>
      <c r="B51" s="101">
        <v>1.835</v>
      </c>
    </row>
    <row r="52" spans="1:2">
      <c r="A52" s="8">
        <v>76</v>
      </c>
      <c r="B52" s="101">
        <v>1.8759999999999999</v>
      </c>
    </row>
    <row r="53" spans="1:2">
      <c r="A53" s="8">
        <v>77</v>
      </c>
      <c r="B53" s="101">
        <v>1.9179999999999999</v>
      </c>
    </row>
    <row r="54" spans="1:2">
      <c r="A54" s="8">
        <v>78</v>
      </c>
      <c r="B54" s="101">
        <v>1.9610000000000001</v>
      </c>
    </row>
    <row r="55" spans="1:2">
      <c r="A55" s="8">
        <v>79</v>
      </c>
      <c r="B55" s="101">
        <v>2.0049999999999999</v>
      </c>
    </row>
    <row r="56" spans="1:2">
      <c r="A56" s="8">
        <v>80</v>
      </c>
      <c r="B56" s="101">
        <v>2.0499999999999998</v>
      </c>
    </row>
  </sheetData>
  <mergeCells count="3">
    <mergeCell ref="A1:B1"/>
    <mergeCell ref="C1:D1"/>
    <mergeCell ref="A15:B1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"/>
  <dimension ref="B2:V195"/>
  <sheetViews>
    <sheetView workbookViewId="0">
      <selection activeCell="E4" sqref="E4"/>
    </sheetView>
  </sheetViews>
  <sheetFormatPr defaultRowHeight="15"/>
  <sheetData>
    <row r="2" spans="2:22">
      <c r="B2" t="s">
        <v>0</v>
      </c>
    </row>
    <row r="3" spans="2:22" s="1" customFormat="1">
      <c r="B3" s="3" t="s">
        <v>1</v>
      </c>
      <c r="C3" s="3">
        <v>0</v>
      </c>
      <c r="D3" s="4">
        <v>0.05</v>
      </c>
      <c r="E3" s="4">
        <v>0.1</v>
      </c>
      <c r="F3" s="4">
        <v>0.15</v>
      </c>
      <c r="G3" s="4">
        <v>0.2</v>
      </c>
      <c r="H3" s="4">
        <v>0.25</v>
      </c>
      <c r="I3" s="4">
        <v>0.3</v>
      </c>
      <c r="J3" s="4">
        <v>0.35</v>
      </c>
      <c r="K3" s="4">
        <v>0.4</v>
      </c>
      <c r="L3" s="4">
        <v>0.45</v>
      </c>
      <c r="M3" s="4">
        <v>0.5</v>
      </c>
      <c r="N3" s="4">
        <v>0.55000000000000004</v>
      </c>
      <c r="O3" s="4">
        <v>0.6</v>
      </c>
      <c r="P3" s="4">
        <v>0.65</v>
      </c>
      <c r="Q3" s="4">
        <v>0.7</v>
      </c>
      <c r="R3" s="4">
        <v>0.75</v>
      </c>
      <c r="S3" s="4">
        <v>0.8</v>
      </c>
      <c r="T3" s="4">
        <v>0.85</v>
      </c>
      <c r="U3" s="4">
        <v>0.9</v>
      </c>
      <c r="V3" s="4">
        <v>0.95</v>
      </c>
    </row>
    <row r="4" spans="2:22">
      <c r="B4" s="6">
        <v>40</v>
      </c>
      <c r="C4" s="5">
        <v>1.3243499999999999</v>
      </c>
      <c r="D4" s="5">
        <v>1.3222499999999999</v>
      </c>
      <c r="E4" s="5">
        <v>1.3201499999999999</v>
      </c>
      <c r="F4" s="5">
        <v>1.3180700000000001</v>
      </c>
      <c r="G4" s="5">
        <v>1.3160000000000001</v>
      </c>
      <c r="H4" s="5">
        <v>1.3139000000000001</v>
      </c>
      <c r="I4" s="5">
        <v>1.3118000000000001</v>
      </c>
      <c r="J4" s="5">
        <v>1.30972</v>
      </c>
      <c r="K4" s="5">
        <v>1.30765</v>
      </c>
      <c r="L4" s="5">
        <v>1.3056000000000001</v>
      </c>
      <c r="M4" s="5">
        <v>1.30355</v>
      </c>
      <c r="N4" s="5">
        <v>1.3015000000000001</v>
      </c>
      <c r="O4" s="5">
        <v>1.29945</v>
      </c>
      <c r="P4" s="5">
        <v>1.29742</v>
      </c>
      <c r="Q4" s="5">
        <v>1.2954000000000001</v>
      </c>
      <c r="R4" s="5">
        <v>1.2934000000000001</v>
      </c>
      <c r="S4" s="5">
        <v>1.2914000000000001</v>
      </c>
      <c r="T4" s="5">
        <v>1.2894000000000001</v>
      </c>
      <c r="U4" s="5">
        <v>1.2874000000000001</v>
      </c>
      <c r="V4" s="5">
        <v>1.2854000000000001</v>
      </c>
    </row>
    <row r="5" spans="2:22">
      <c r="B5" s="6">
        <v>41</v>
      </c>
      <c r="C5" s="5">
        <v>1.2834000000000001</v>
      </c>
      <c r="D5" s="5">
        <v>1.28142</v>
      </c>
      <c r="E5" s="5">
        <v>1.27945</v>
      </c>
      <c r="F5" s="5">
        <v>1.2774700000000001</v>
      </c>
      <c r="G5" s="5">
        <v>1.2755000000000001</v>
      </c>
      <c r="H5" s="5">
        <v>1.27355</v>
      </c>
      <c r="I5" s="5">
        <v>1.2716000000000001</v>
      </c>
      <c r="J5" s="5">
        <v>1.2696700000000001</v>
      </c>
      <c r="K5" s="5">
        <v>1.2677499999999999</v>
      </c>
      <c r="L5" s="5">
        <v>1.2658199999999999</v>
      </c>
      <c r="M5" s="5">
        <v>1.2639</v>
      </c>
      <c r="N5" s="5">
        <v>1.26197</v>
      </c>
      <c r="O5" s="5">
        <v>1.2600499999999999</v>
      </c>
      <c r="P5" s="5">
        <v>1.2581500000000001</v>
      </c>
      <c r="Q5" s="5">
        <v>1.2562500000000001</v>
      </c>
      <c r="R5" s="5">
        <v>1.2543500000000001</v>
      </c>
      <c r="S5" s="5">
        <v>1.2524500000000001</v>
      </c>
      <c r="T5" s="5">
        <v>1.25057</v>
      </c>
      <c r="U5" s="5">
        <v>1.2486999999999999</v>
      </c>
      <c r="V5" s="5">
        <v>1.24685</v>
      </c>
    </row>
    <row r="6" spans="2:22">
      <c r="B6" s="6">
        <v>42</v>
      </c>
      <c r="C6" s="5">
        <v>1.2450000000000001</v>
      </c>
      <c r="D6" s="5">
        <v>1.24312</v>
      </c>
      <c r="E6" s="5">
        <v>1.24125</v>
      </c>
      <c r="F6" s="5">
        <v>1.23942</v>
      </c>
      <c r="G6" s="5">
        <v>1.2376</v>
      </c>
      <c r="H6" s="5">
        <v>1.2357499999999999</v>
      </c>
      <c r="I6" s="5">
        <v>1.2339</v>
      </c>
      <c r="J6" s="5">
        <v>1.2321</v>
      </c>
      <c r="K6" s="5">
        <v>1.2302999999999999</v>
      </c>
      <c r="L6" s="5">
        <v>1.22847</v>
      </c>
      <c r="M6" s="5">
        <v>1.22665</v>
      </c>
      <c r="N6" s="5">
        <v>1.2248699999999999</v>
      </c>
      <c r="O6" s="5">
        <v>1.2231000000000001</v>
      </c>
      <c r="P6" s="5">
        <v>1.22132</v>
      </c>
      <c r="Q6" s="5">
        <v>1.2195499999999999</v>
      </c>
      <c r="R6" s="5">
        <v>1.21777</v>
      </c>
      <c r="S6" s="5">
        <v>1.216</v>
      </c>
      <c r="T6" s="5">
        <v>1.2142500000000001</v>
      </c>
      <c r="U6" s="5">
        <v>1.2124999999999999</v>
      </c>
      <c r="V6" s="5">
        <v>1.21075</v>
      </c>
    </row>
    <row r="7" spans="2:22">
      <c r="B7" s="6">
        <v>43</v>
      </c>
      <c r="C7" s="5">
        <v>1.2090000000000001</v>
      </c>
      <c r="D7" s="5">
        <v>1.2072499999999999</v>
      </c>
      <c r="E7" s="5">
        <v>1.2055</v>
      </c>
      <c r="F7" s="5">
        <v>1.2037500000000001</v>
      </c>
      <c r="G7" s="5">
        <v>1.202</v>
      </c>
      <c r="H7" s="5">
        <v>1.2002999999999999</v>
      </c>
      <c r="I7" s="5">
        <v>1.1986000000000001</v>
      </c>
      <c r="J7" s="5">
        <v>1.1968700000000001</v>
      </c>
      <c r="K7" s="5">
        <v>1.1951499999999999</v>
      </c>
      <c r="L7" s="5">
        <v>1.1934499999999999</v>
      </c>
      <c r="M7" s="5">
        <v>1.1917500000000001</v>
      </c>
      <c r="N7" s="5">
        <v>1.1900999999999999</v>
      </c>
      <c r="O7" s="5">
        <v>1.18845</v>
      </c>
      <c r="P7" s="5">
        <v>1.18675</v>
      </c>
      <c r="Q7" s="5">
        <v>1.1850499999999999</v>
      </c>
      <c r="R7" s="5">
        <v>1.18337</v>
      </c>
      <c r="S7" s="5">
        <v>1.1817</v>
      </c>
      <c r="T7" s="5">
        <v>1.18005</v>
      </c>
      <c r="U7" s="5">
        <v>1.1783999999999999</v>
      </c>
      <c r="V7" s="5">
        <v>1.1767700000000001</v>
      </c>
    </row>
    <row r="8" spans="2:22">
      <c r="B8" s="6">
        <v>44</v>
      </c>
      <c r="C8" s="5">
        <v>1.1751499999999999</v>
      </c>
      <c r="D8" s="5">
        <v>1.1735</v>
      </c>
      <c r="E8" s="5">
        <v>1.1718500000000001</v>
      </c>
      <c r="F8" s="5">
        <v>1.17022</v>
      </c>
      <c r="G8" s="5">
        <v>1.1686000000000001</v>
      </c>
      <c r="H8" s="5">
        <v>1.1669700000000001</v>
      </c>
      <c r="I8" s="5">
        <v>1.1653500000000001</v>
      </c>
      <c r="J8" s="5">
        <v>1.1637500000000001</v>
      </c>
      <c r="K8" s="5">
        <v>1.16215</v>
      </c>
      <c r="L8" s="5">
        <v>1.1605700000000001</v>
      </c>
      <c r="M8" s="5">
        <v>1.159</v>
      </c>
      <c r="N8" s="5">
        <v>1.1574</v>
      </c>
      <c r="O8" s="5">
        <v>1.1557999999999999</v>
      </c>
      <c r="P8" s="5">
        <v>1.15422</v>
      </c>
      <c r="Q8" s="5">
        <v>1.15265</v>
      </c>
      <c r="R8" s="5">
        <v>1.15107</v>
      </c>
      <c r="S8" s="5">
        <v>1.1495</v>
      </c>
      <c r="T8" s="5">
        <v>1.1479699999999999</v>
      </c>
      <c r="U8" s="5">
        <v>1.14645</v>
      </c>
      <c r="V8" s="5">
        <v>1.1448700000000001</v>
      </c>
    </row>
    <row r="9" spans="2:22">
      <c r="B9" s="6">
        <v>45</v>
      </c>
      <c r="C9" s="5">
        <v>1.1433</v>
      </c>
      <c r="D9" s="5">
        <v>1.14177</v>
      </c>
      <c r="E9" s="5">
        <v>1.14025</v>
      </c>
      <c r="F9" s="5">
        <v>1.13872</v>
      </c>
      <c r="G9" s="5">
        <v>1.1372</v>
      </c>
      <c r="H9" s="5">
        <v>1.13567</v>
      </c>
      <c r="I9" s="5">
        <v>1.13415</v>
      </c>
      <c r="J9" s="5">
        <v>1.13262</v>
      </c>
      <c r="K9" s="5">
        <v>1.1311</v>
      </c>
      <c r="L9" s="5">
        <v>1.1296200000000001</v>
      </c>
      <c r="M9" s="5">
        <v>1.12815</v>
      </c>
      <c r="N9" s="5">
        <v>1.12662</v>
      </c>
      <c r="O9" s="5">
        <v>1.1251</v>
      </c>
      <c r="P9" s="5">
        <v>1.1236200000000001</v>
      </c>
      <c r="Q9" s="5">
        <v>1.12215</v>
      </c>
      <c r="R9" s="5">
        <v>1.1206700000000001</v>
      </c>
      <c r="S9" s="5">
        <v>1.1192</v>
      </c>
      <c r="T9" s="5">
        <v>1.11775</v>
      </c>
      <c r="U9" s="5">
        <v>1.1163000000000001</v>
      </c>
      <c r="V9" s="5">
        <v>1.1148499999999999</v>
      </c>
    </row>
    <row r="10" spans="2:22">
      <c r="B10" s="6">
        <v>46</v>
      </c>
      <c r="C10" s="5">
        <v>1.1133999999999999</v>
      </c>
      <c r="D10" s="5">
        <v>1.11195</v>
      </c>
      <c r="E10" s="5">
        <v>1.1105</v>
      </c>
      <c r="F10" s="5">
        <v>1.10907</v>
      </c>
      <c r="G10" s="5">
        <v>1.10765</v>
      </c>
      <c r="H10" s="5">
        <v>1.1062000000000001</v>
      </c>
      <c r="I10" s="5">
        <v>1.1047499999999999</v>
      </c>
      <c r="J10" s="5">
        <v>1.1033200000000001</v>
      </c>
      <c r="K10" s="5">
        <v>1.1019000000000001</v>
      </c>
      <c r="L10" s="5">
        <v>1.1004700000000001</v>
      </c>
      <c r="M10" s="5">
        <v>1.0990500000000001</v>
      </c>
      <c r="N10" s="5">
        <v>1.0976699999999999</v>
      </c>
      <c r="O10" s="5">
        <v>1.0963000000000001</v>
      </c>
      <c r="P10" s="5">
        <v>1.09487</v>
      </c>
      <c r="Q10" s="5">
        <v>1.09345</v>
      </c>
      <c r="R10" s="5">
        <v>1.0920700000000001</v>
      </c>
      <c r="S10" s="5">
        <v>1.0907</v>
      </c>
      <c r="T10" s="5">
        <v>1.0892999999999999</v>
      </c>
      <c r="U10" s="5">
        <v>1.0879000000000001</v>
      </c>
      <c r="V10" s="5">
        <v>1.0865499999999999</v>
      </c>
    </row>
    <row r="11" spans="2:22">
      <c r="B11" s="6">
        <v>47</v>
      </c>
      <c r="C11" s="5">
        <v>1.0851999999999999</v>
      </c>
      <c r="D11" s="5">
        <v>1.08382</v>
      </c>
      <c r="E11" s="5">
        <v>1.0824499999999999</v>
      </c>
      <c r="F11" s="5">
        <v>1.0810999999999999</v>
      </c>
      <c r="G11" s="5">
        <v>1.07975</v>
      </c>
      <c r="H11" s="5">
        <v>1.0784</v>
      </c>
      <c r="I11" s="5">
        <v>1.0770500000000001</v>
      </c>
      <c r="J11" s="5">
        <v>1.0757000000000001</v>
      </c>
      <c r="K11" s="5">
        <v>1.0743499999999999</v>
      </c>
      <c r="L11" s="5">
        <v>1.0730200000000001</v>
      </c>
      <c r="M11" s="5">
        <v>1.0717000000000001</v>
      </c>
      <c r="N11" s="5">
        <v>1.0704</v>
      </c>
      <c r="O11" s="5">
        <v>1.0690999999999999</v>
      </c>
      <c r="P11" s="5">
        <v>1.0677700000000001</v>
      </c>
      <c r="Q11" s="5">
        <v>1.0664499999999999</v>
      </c>
      <c r="R11" s="5">
        <v>1.06515</v>
      </c>
      <c r="S11" s="5">
        <v>1.06385</v>
      </c>
      <c r="T11" s="5">
        <v>1.0625199999999999</v>
      </c>
      <c r="U11" s="5">
        <v>1.0611999999999999</v>
      </c>
      <c r="V11" s="5">
        <v>1.0599000000000001</v>
      </c>
    </row>
    <row r="12" spans="2:22">
      <c r="B12" s="6">
        <v>48</v>
      </c>
      <c r="C12" s="5">
        <v>1.0586</v>
      </c>
      <c r="D12" s="5">
        <v>1.05732</v>
      </c>
      <c r="E12" s="5">
        <v>1.0560499999999999</v>
      </c>
      <c r="F12" s="5">
        <v>1.0547500000000001</v>
      </c>
      <c r="G12" s="5">
        <v>1.05345</v>
      </c>
      <c r="H12" s="5">
        <v>1.0522</v>
      </c>
      <c r="I12" s="5">
        <v>1.0509500000000001</v>
      </c>
      <c r="J12" s="5">
        <v>1.0496700000000001</v>
      </c>
      <c r="K12" s="5">
        <v>1.0484</v>
      </c>
      <c r="L12" s="5">
        <v>1.04715</v>
      </c>
      <c r="M12" s="5">
        <v>1.0459000000000001</v>
      </c>
      <c r="N12" s="5">
        <v>1.0446500000000001</v>
      </c>
      <c r="O12" s="5">
        <v>1.0434000000000001</v>
      </c>
      <c r="P12" s="5">
        <v>1.04217</v>
      </c>
      <c r="Q12" s="5">
        <v>1.04095</v>
      </c>
      <c r="R12" s="5">
        <v>1.0397000000000001</v>
      </c>
      <c r="S12" s="5">
        <v>1.0384500000000001</v>
      </c>
      <c r="T12" s="5">
        <v>1.03722</v>
      </c>
      <c r="U12" s="5">
        <v>1.036</v>
      </c>
      <c r="V12" s="5">
        <v>1.03477</v>
      </c>
    </row>
    <row r="13" spans="2:22">
      <c r="B13" s="6">
        <v>49</v>
      </c>
      <c r="C13" s="5">
        <v>1.03355</v>
      </c>
      <c r="D13" s="5">
        <v>1.0323500000000001</v>
      </c>
      <c r="E13" s="5">
        <v>1.03115</v>
      </c>
      <c r="F13" s="5">
        <v>1.0299199999999999</v>
      </c>
      <c r="G13" s="5">
        <v>1.0286999999999999</v>
      </c>
      <c r="H13" s="5">
        <v>1.0275000000000001</v>
      </c>
      <c r="I13" s="5">
        <v>1.0263</v>
      </c>
      <c r="J13" s="5">
        <v>1.0250999999999999</v>
      </c>
      <c r="K13" s="5">
        <v>1.0239</v>
      </c>
      <c r="L13" s="5">
        <v>1.0227200000000001</v>
      </c>
      <c r="M13" s="5">
        <v>1.02155</v>
      </c>
      <c r="N13" s="5">
        <v>1.0203500000000001</v>
      </c>
      <c r="O13" s="5">
        <v>1.01915</v>
      </c>
      <c r="P13" s="5">
        <v>1.018</v>
      </c>
      <c r="Q13" s="5">
        <v>1.01685</v>
      </c>
      <c r="R13" s="5">
        <v>1.0156700000000001</v>
      </c>
      <c r="S13" s="5">
        <v>1.0145</v>
      </c>
      <c r="T13" s="5">
        <v>1.01335</v>
      </c>
      <c r="U13" s="5">
        <v>1.0122</v>
      </c>
      <c r="V13" s="5">
        <v>1.01105</v>
      </c>
    </row>
    <row r="14" spans="2:22">
      <c r="B14" s="6">
        <v>50</v>
      </c>
      <c r="C14" s="5">
        <v>1.0099</v>
      </c>
      <c r="D14" s="5">
        <v>1.00875</v>
      </c>
      <c r="E14" s="5">
        <v>1.0076000000000001</v>
      </c>
      <c r="F14" s="5">
        <v>1.00647</v>
      </c>
      <c r="G14" s="5">
        <v>1.00535</v>
      </c>
      <c r="H14" s="5">
        <v>1.0042</v>
      </c>
      <c r="I14" s="5">
        <v>1.00305</v>
      </c>
      <c r="J14" s="5">
        <v>1.0019199999999999</v>
      </c>
      <c r="K14" s="5">
        <v>1.0007999999999999</v>
      </c>
      <c r="L14" s="5">
        <v>0.99966999999999995</v>
      </c>
      <c r="M14" s="5">
        <v>0.99855000000000005</v>
      </c>
      <c r="N14" s="5">
        <v>0.99744999999999995</v>
      </c>
      <c r="O14" s="5">
        <v>0.99634999999999996</v>
      </c>
      <c r="P14" s="5">
        <v>0.99521999999999999</v>
      </c>
      <c r="Q14" s="5">
        <v>0.99409999999999998</v>
      </c>
      <c r="R14" s="5">
        <v>0.99299999999999999</v>
      </c>
      <c r="S14" s="5">
        <v>0.9919</v>
      </c>
      <c r="T14" s="5">
        <v>0.99080000000000001</v>
      </c>
      <c r="U14" s="5">
        <v>0.98970000000000002</v>
      </c>
      <c r="V14" s="5">
        <v>0.98860000000000003</v>
      </c>
    </row>
    <row r="15" spans="2:22">
      <c r="B15" s="6">
        <v>51</v>
      </c>
      <c r="C15" s="5">
        <v>0.98750000000000004</v>
      </c>
      <c r="D15" s="5">
        <v>0.98641999999999996</v>
      </c>
      <c r="E15" s="5">
        <v>0.98534999999999995</v>
      </c>
      <c r="F15" s="5">
        <v>0.98429999999999995</v>
      </c>
      <c r="G15" s="5">
        <v>0.98324999999999996</v>
      </c>
      <c r="H15" s="5">
        <v>0.98214999999999997</v>
      </c>
      <c r="I15" s="5">
        <v>0.98104999999999998</v>
      </c>
      <c r="J15" s="5">
        <v>0.97997000000000001</v>
      </c>
      <c r="K15" s="5">
        <v>0.97889999999999999</v>
      </c>
      <c r="L15" s="5">
        <v>0.97785</v>
      </c>
      <c r="M15" s="5">
        <v>0.9768</v>
      </c>
      <c r="N15" s="5">
        <v>0.97575000000000001</v>
      </c>
      <c r="O15" s="5">
        <v>0.97470000000000001</v>
      </c>
      <c r="P15" s="5">
        <v>0.97367000000000004</v>
      </c>
      <c r="Q15" s="5">
        <v>0.97265000000000001</v>
      </c>
      <c r="R15" s="5">
        <v>0.97160000000000002</v>
      </c>
      <c r="S15" s="5">
        <v>0.97055000000000002</v>
      </c>
      <c r="T15" s="5">
        <v>0.96950000000000003</v>
      </c>
      <c r="U15" s="5">
        <v>0.96845000000000003</v>
      </c>
      <c r="V15" s="5">
        <v>0.96741999999999995</v>
      </c>
    </row>
    <row r="16" spans="2:22">
      <c r="B16" s="6">
        <v>52</v>
      </c>
      <c r="C16" s="5">
        <v>0.96640000000000004</v>
      </c>
      <c r="D16" s="5">
        <v>0.96536999999999995</v>
      </c>
      <c r="E16" s="5">
        <v>0.96435000000000004</v>
      </c>
      <c r="F16" s="5">
        <v>0.96331999999999995</v>
      </c>
      <c r="G16" s="5">
        <v>0.96230000000000004</v>
      </c>
      <c r="H16" s="5">
        <v>0.96130000000000004</v>
      </c>
      <c r="I16" s="5">
        <v>0.96030000000000004</v>
      </c>
      <c r="J16" s="5">
        <v>0.95930000000000004</v>
      </c>
      <c r="K16" s="5">
        <v>0.95830000000000004</v>
      </c>
      <c r="L16" s="5">
        <v>0.95726999999999995</v>
      </c>
      <c r="M16" s="5">
        <v>0.95625000000000004</v>
      </c>
      <c r="N16" s="5">
        <v>0.95525000000000004</v>
      </c>
      <c r="O16" s="5">
        <v>0.95425000000000004</v>
      </c>
      <c r="P16" s="5">
        <v>0.95325000000000004</v>
      </c>
      <c r="Q16" s="5">
        <v>0.95225000000000004</v>
      </c>
      <c r="R16" s="5">
        <v>0.95126999999999995</v>
      </c>
      <c r="S16" s="5">
        <v>0.95030000000000003</v>
      </c>
      <c r="T16" s="5">
        <v>0.94932000000000005</v>
      </c>
      <c r="U16" s="5">
        <v>0.94835000000000003</v>
      </c>
      <c r="V16" s="5">
        <v>0.94737000000000005</v>
      </c>
    </row>
    <row r="17" spans="2:22">
      <c r="B17" s="6">
        <v>53</v>
      </c>
      <c r="C17" s="5">
        <v>0.94640000000000002</v>
      </c>
      <c r="D17" s="5">
        <v>0.94542000000000004</v>
      </c>
      <c r="E17" s="5">
        <v>0.94445000000000001</v>
      </c>
      <c r="F17" s="5">
        <v>0.94327000000000005</v>
      </c>
      <c r="G17" s="5">
        <v>0.9425</v>
      </c>
      <c r="H17" s="5">
        <v>0.94155</v>
      </c>
      <c r="I17" s="5">
        <v>0.94059999999999999</v>
      </c>
      <c r="J17" s="5">
        <v>0.93964999999999999</v>
      </c>
      <c r="K17" s="5">
        <v>0.93869999999999998</v>
      </c>
      <c r="L17" s="5">
        <v>0.93799999999999994</v>
      </c>
      <c r="M17" s="5">
        <v>0.93730000000000002</v>
      </c>
      <c r="N17" s="5">
        <v>0.93610000000000004</v>
      </c>
      <c r="O17" s="5">
        <v>0.93489999999999995</v>
      </c>
      <c r="P17" s="5">
        <v>0.93396999999999997</v>
      </c>
      <c r="Q17" s="5">
        <v>0.93305000000000005</v>
      </c>
      <c r="R17" s="5">
        <v>0.93210000000000004</v>
      </c>
      <c r="S17" s="5">
        <v>0.93115000000000003</v>
      </c>
      <c r="T17" s="5">
        <v>0.93025000000000002</v>
      </c>
      <c r="U17" s="5">
        <v>0.92935000000000001</v>
      </c>
      <c r="V17" s="5">
        <v>0.92842000000000002</v>
      </c>
    </row>
    <row r="18" spans="2:22">
      <c r="B18" s="6">
        <v>54</v>
      </c>
      <c r="C18" s="5">
        <v>0.92749999999999999</v>
      </c>
      <c r="D18" s="5">
        <v>0.92657</v>
      </c>
      <c r="E18" s="5">
        <v>0.92564999999999997</v>
      </c>
      <c r="F18" s="5">
        <v>0.92474999999999996</v>
      </c>
      <c r="G18" s="5">
        <v>0.92384999999999995</v>
      </c>
      <c r="H18" s="5">
        <v>0.92291999999999996</v>
      </c>
      <c r="I18" s="5">
        <v>0.92200000000000004</v>
      </c>
      <c r="J18" s="5">
        <v>0.92110000000000003</v>
      </c>
      <c r="K18" s="5">
        <v>0.92020000000000002</v>
      </c>
      <c r="L18" s="5">
        <v>0.91930000000000001</v>
      </c>
      <c r="M18" s="5">
        <v>0.91839999999999999</v>
      </c>
      <c r="N18" s="5">
        <v>0.91749999999999998</v>
      </c>
      <c r="O18" s="5">
        <v>0.91659999999999997</v>
      </c>
      <c r="P18" s="5">
        <v>0.91569999999999996</v>
      </c>
      <c r="Q18" s="5">
        <v>0.91479999999999995</v>
      </c>
      <c r="R18" s="5">
        <v>0.91391999999999995</v>
      </c>
      <c r="S18" s="5">
        <v>0.91305000000000003</v>
      </c>
      <c r="T18" s="5">
        <v>0.91217000000000004</v>
      </c>
      <c r="U18" s="5">
        <v>0.9113</v>
      </c>
      <c r="V18" s="5">
        <v>0.91042000000000001</v>
      </c>
    </row>
    <row r="19" spans="2:22">
      <c r="B19" s="6">
        <v>55</v>
      </c>
      <c r="C19" s="5">
        <v>0.90954999999999997</v>
      </c>
      <c r="D19" s="5">
        <v>0.90866999999999998</v>
      </c>
      <c r="E19" s="5">
        <v>0.90780000000000005</v>
      </c>
      <c r="F19" s="5">
        <v>0.90691999999999995</v>
      </c>
      <c r="G19" s="5">
        <v>0.90605000000000002</v>
      </c>
      <c r="H19" s="5">
        <v>0.9052</v>
      </c>
      <c r="I19" s="5">
        <v>0.90434999999999999</v>
      </c>
      <c r="J19" s="5">
        <v>0.90349999999999997</v>
      </c>
      <c r="K19" s="5">
        <v>0.90264999999999995</v>
      </c>
      <c r="L19" s="5">
        <v>0.90180000000000005</v>
      </c>
      <c r="M19" s="5">
        <v>0.90095000000000003</v>
      </c>
      <c r="N19" s="5">
        <v>0.90010000000000001</v>
      </c>
      <c r="O19" s="5">
        <v>0.89924999999999999</v>
      </c>
      <c r="P19" s="5">
        <v>0.89842</v>
      </c>
      <c r="Q19" s="5">
        <v>0.89759999999999995</v>
      </c>
      <c r="R19" s="5">
        <v>0.89671999999999996</v>
      </c>
      <c r="S19" s="5">
        <v>0.89585000000000004</v>
      </c>
      <c r="T19" s="5">
        <v>0.89502000000000004</v>
      </c>
      <c r="U19" s="5">
        <v>0.89419999999999999</v>
      </c>
      <c r="V19" s="5">
        <v>0.89337</v>
      </c>
    </row>
    <row r="20" spans="2:22">
      <c r="B20" s="6">
        <v>56</v>
      </c>
      <c r="C20" s="5">
        <v>0.89254999999999995</v>
      </c>
      <c r="D20" s="5">
        <v>0.89175000000000004</v>
      </c>
      <c r="E20" s="5">
        <v>0.89095000000000002</v>
      </c>
      <c r="F20" s="5">
        <v>0.89012000000000002</v>
      </c>
      <c r="G20" s="5">
        <v>0.88929999999999998</v>
      </c>
      <c r="H20" s="5">
        <v>0.88846999999999998</v>
      </c>
      <c r="I20" s="5">
        <v>0.88765000000000005</v>
      </c>
      <c r="J20" s="5">
        <v>0.88685000000000003</v>
      </c>
      <c r="K20" s="5">
        <v>0.88605</v>
      </c>
      <c r="L20" s="5">
        <v>0.88522000000000001</v>
      </c>
      <c r="M20" s="5">
        <v>0.88439999999999996</v>
      </c>
      <c r="N20" s="5">
        <v>0.88360000000000005</v>
      </c>
      <c r="O20" s="5">
        <v>0.88280000000000003</v>
      </c>
      <c r="P20" s="5">
        <v>0.88200000000000001</v>
      </c>
      <c r="Q20" s="5">
        <v>0.88119999999999998</v>
      </c>
      <c r="R20" s="5">
        <v>0.88039999999999996</v>
      </c>
      <c r="S20" s="5">
        <v>0.87960000000000005</v>
      </c>
      <c r="T20" s="5">
        <v>0.87880000000000003</v>
      </c>
      <c r="U20" s="5">
        <v>0.87805</v>
      </c>
      <c r="V20" s="5">
        <v>0.87724999999999997</v>
      </c>
    </row>
    <row r="21" spans="2:22">
      <c r="B21" s="6">
        <v>57</v>
      </c>
      <c r="C21" s="5">
        <v>0.87644999999999995</v>
      </c>
      <c r="D21" s="5">
        <v>0.87566999999999995</v>
      </c>
      <c r="E21" s="5">
        <v>0.87490000000000001</v>
      </c>
      <c r="F21" s="5">
        <v>0.87412000000000001</v>
      </c>
      <c r="G21" s="5">
        <v>0.87334999999999996</v>
      </c>
      <c r="H21" s="5">
        <v>0.87256999999999996</v>
      </c>
      <c r="I21" s="5">
        <v>0.87180000000000002</v>
      </c>
      <c r="J21" s="5">
        <v>0.87102000000000002</v>
      </c>
      <c r="K21" s="5">
        <v>0.87024999999999997</v>
      </c>
      <c r="L21" s="5">
        <v>0.86946999999999997</v>
      </c>
      <c r="M21" s="5">
        <v>0.86870000000000003</v>
      </c>
      <c r="N21" s="5">
        <v>0.86792000000000002</v>
      </c>
      <c r="O21" s="5">
        <v>0.86714999999999998</v>
      </c>
      <c r="P21" s="5">
        <v>0.86639999999999995</v>
      </c>
      <c r="Q21" s="5">
        <v>0.86565000000000003</v>
      </c>
      <c r="R21" s="5">
        <v>0.8649</v>
      </c>
      <c r="S21" s="5">
        <v>0.86414999999999997</v>
      </c>
      <c r="T21" s="5">
        <v>0.86339999999999995</v>
      </c>
      <c r="U21" s="5">
        <v>0.86265000000000003</v>
      </c>
      <c r="V21" s="5">
        <v>0.86192000000000002</v>
      </c>
    </row>
    <row r="22" spans="2:22">
      <c r="B22" s="6">
        <v>58</v>
      </c>
      <c r="C22" s="5">
        <v>0.86119999999999997</v>
      </c>
      <c r="D22" s="5">
        <v>0.86041999999999996</v>
      </c>
      <c r="E22" s="5">
        <v>0.85965000000000003</v>
      </c>
      <c r="F22" s="5">
        <v>0.85892000000000002</v>
      </c>
      <c r="G22" s="5">
        <v>0.85819999999999996</v>
      </c>
      <c r="H22" s="5">
        <v>0.85746999999999995</v>
      </c>
      <c r="I22" s="5">
        <v>0.85675000000000001</v>
      </c>
      <c r="J22" s="5">
        <v>0.85602</v>
      </c>
      <c r="K22" s="5">
        <v>0.85529999999999995</v>
      </c>
      <c r="L22" s="5">
        <v>0.85455000000000003</v>
      </c>
      <c r="M22" s="5">
        <v>0.8538</v>
      </c>
      <c r="N22" s="5">
        <v>0.85306999999999999</v>
      </c>
      <c r="O22" s="5">
        <v>0.85235000000000005</v>
      </c>
      <c r="P22" s="5">
        <v>0.85165000000000002</v>
      </c>
      <c r="Q22" s="5">
        <v>0.85094999999999998</v>
      </c>
      <c r="R22" s="5">
        <v>0.85021999999999998</v>
      </c>
      <c r="S22" s="5">
        <v>0.84950000000000003</v>
      </c>
      <c r="T22" s="5">
        <v>0.84877000000000002</v>
      </c>
      <c r="U22" s="5">
        <v>0.84804999999999997</v>
      </c>
      <c r="V22" s="5">
        <v>0.84735000000000005</v>
      </c>
    </row>
    <row r="23" spans="2:22">
      <c r="B23" s="6">
        <v>59</v>
      </c>
      <c r="C23" s="5">
        <v>0.84665000000000001</v>
      </c>
      <c r="D23" s="5">
        <v>0.84594999999999998</v>
      </c>
      <c r="E23" s="5">
        <v>0.84524999999999995</v>
      </c>
      <c r="F23" s="5">
        <v>0.84455000000000002</v>
      </c>
      <c r="G23" s="5">
        <v>0.84384999999999999</v>
      </c>
      <c r="H23" s="5">
        <v>0.84314999999999996</v>
      </c>
      <c r="I23" s="5">
        <v>0.84245000000000003</v>
      </c>
      <c r="J23" s="5">
        <v>0.84175</v>
      </c>
      <c r="K23" s="5">
        <v>0.84104999999999996</v>
      </c>
      <c r="L23" s="5">
        <v>0.84035000000000004</v>
      </c>
      <c r="M23" s="5">
        <v>0.83965000000000001</v>
      </c>
      <c r="N23" s="5">
        <v>0.83896999999999999</v>
      </c>
      <c r="O23" s="5">
        <v>0.83830000000000005</v>
      </c>
      <c r="P23" s="5">
        <v>0.83760000000000001</v>
      </c>
      <c r="Q23" s="5">
        <v>0.83689999999999998</v>
      </c>
      <c r="R23" s="5">
        <v>0.83621999999999996</v>
      </c>
      <c r="S23" s="5">
        <v>0.83555000000000001</v>
      </c>
      <c r="T23" s="5">
        <v>0.83487</v>
      </c>
      <c r="U23" s="5">
        <v>0.83420000000000005</v>
      </c>
      <c r="V23" s="5">
        <v>0.83352000000000004</v>
      </c>
    </row>
    <row r="24" spans="2:22">
      <c r="B24" s="6">
        <v>60</v>
      </c>
      <c r="C24" s="5">
        <v>0.83284999999999998</v>
      </c>
      <c r="D24" s="5">
        <v>0.83216999999999997</v>
      </c>
      <c r="E24" s="5">
        <v>0.83150000000000002</v>
      </c>
      <c r="F24" s="5">
        <v>0.83084999999999998</v>
      </c>
      <c r="G24" s="5">
        <v>0.83020000000000005</v>
      </c>
      <c r="H24" s="5">
        <v>0.82952000000000004</v>
      </c>
      <c r="I24" s="5">
        <v>0.82884999999999998</v>
      </c>
      <c r="J24" s="5">
        <v>0.82816999999999996</v>
      </c>
      <c r="K24" s="5">
        <v>0.82750000000000001</v>
      </c>
      <c r="L24" s="5">
        <v>0.82686999999999999</v>
      </c>
      <c r="M24" s="5">
        <v>0.82625000000000004</v>
      </c>
      <c r="N24" s="5">
        <v>0.82557000000000003</v>
      </c>
      <c r="O24" s="5">
        <v>0.82489999999999997</v>
      </c>
      <c r="P24" s="5">
        <v>0.82425000000000004</v>
      </c>
      <c r="Q24" s="5">
        <v>0.8236</v>
      </c>
      <c r="R24" s="5">
        <v>0.82294999999999996</v>
      </c>
      <c r="S24" s="5">
        <v>0.82230000000000003</v>
      </c>
      <c r="T24" s="5">
        <v>0.82167000000000001</v>
      </c>
      <c r="U24" s="5">
        <v>0.82104999999999995</v>
      </c>
      <c r="V24" s="5">
        <v>0.82040000000000002</v>
      </c>
    </row>
    <row r="25" spans="2:22">
      <c r="B25" s="6">
        <v>61</v>
      </c>
      <c r="C25" s="5">
        <v>0.81974999999999998</v>
      </c>
      <c r="D25" s="5">
        <v>0.81910000000000005</v>
      </c>
      <c r="E25" s="5">
        <v>0.81845000000000001</v>
      </c>
      <c r="F25" s="5">
        <v>0.81781999999999999</v>
      </c>
      <c r="G25" s="5">
        <v>0.81720000000000004</v>
      </c>
      <c r="H25" s="5">
        <v>0.81655</v>
      </c>
      <c r="I25" s="5">
        <v>0.81589999999999996</v>
      </c>
      <c r="J25" s="5">
        <v>0.81527000000000005</v>
      </c>
      <c r="K25" s="5">
        <v>0.81464999999999999</v>
      </c>
      <c r="L25" s="5">
        <v>0.81401999999999997</v>
      </c>
      <c r="M25" s="5">
        <v>0.81340000000000001</v>
      </c>
      <c r="N25" s="5">
        <v>0.81279999999999997</v>
      </c>
      <c r="O25" s="5">
        <v>0.81220000000000003</v>
      </c>
      <c r="P25" s="5">
        <v>0.81157000000000001</v>
      </c>
      <c r="Q25" s="5">
        <v>0.81094999999999995</v>
      </c>
      <c r="R25" s="5">
        <v>0.81032000000000004</v>
      </c>
      <c r="S25" s="5">
        <v>0.80969999999999998</v>
      </c>
      <c r="T25" s="5">
        <v>0.80906999999999996</v>
      </c>
      <c r="U25" s="5">
        <v>0.80845</v>
      </c>
      <c r="V25" s="5">
        <v>0.80784999999999996</v>
      </c>
    </row>
    <row r="26" spans="2:22">
      <c r="B26" s="6">
        <v>62</v>
      </c>
      <c r="C26" s="5">
        <v>0.80725000000000002</v>
      </c>
      <c r="D26" s="5">
        <v>0.80664999999999998</v>
      </c>
      <c r="E26" s="5">
        <v>0.80605000000000004</v>
      </c>
      <c r="F26" s="5">
        <v>0.80545</v>
      </c>
      <c r="G26" s="5">
        <v>0.80484999999999995</v>
      </c>
      <c r="H26" s="5">
        <v>0.80422000000000005</v>
      </c>
      <c r="I26" s="5">
        <v>0.80359999999999998</v>
      </c>
      <c r="J26" s="5">
        <v>0.80301999999999996</v>
      </c>
      <c r="K26" s="5">
        <v>0.80245</v>
      </c>
      <c r="L26" s="5">
        <v>0.80184999999999995</v>
      </c>
      <c r="M26" s="5">
        <v>0.80125000000000002</v>
      </c>
      <c r="N26" s="5">
        <v>0.80064999999999997</v>
      </c>
      <c r="O26" s="5">
        <v>0.80005000000000004</v>
      </c>
      <c r="P26" s="5">
        <v>0.79944999999999999</v>
      </c>
      <c r="Q26" s="5">
        <v>0.79884999999999995</v>
      </c>
      <c r="R26" s="5">
        <v>0.79827000000000004</v>
      </c>
      <c r="S26" s="5">
        <v>0.79769999999999996</v>
      </c>
      <c r="T26" s="5">
        <v>0.79712000000000005</v>
      </c>
      <c r="U26" s="5">
        <v>0.79654999999999998</v>
      </c>
      <c r="V26" s="5">
        <v>0.79595000000000005</v>
      </c>
    </row>
    <row r="27" spans="2:22">
      <c r="B27" s="6">
        <v>63</v>
      </c>
      <c r="C27" s="5">
        <v>0.79535</v>
      </c>
      <c r="D27" s="5">
        <v>0.79476999999999998</v>
      </c>
      <c r="E27" s="5">
        <v>0.79420000000000002</v>
      </c>
      <c r="F27" s="5">
        <v>0.79361999999999999</v>
      </c>
      <c r="G27" s="5">
        <v>0.79305000000000003</v>
      </c>
      <c r="H27" s="5">
        <v>0.79249999999999998</v>
      </c>
      <c r="I27" s="5">
        <v>0.79195000000000004</v>
      </c>
      <c r="J27" s="5">
        <v>0.79137000000000002</v>
      </c>
      <c r="K27" s="5">
        <v>0.79079999999999995</v>
      </c>
      <c r="L27" s="5">
        <v>0.79022000000000003</v>
      </c>
      <c r="M27" s="5">
        <v>0.78964999999999996</v>
      </c>
      <c r="N27" s="5">
        <v>0.78910000000000002</v>
      </c>
      <c r="O27" s="5">
        <v>0.78854999999999997</v>
      </c>
      <c r="P27" s="5">
        <v>0.78796999999999995</v>
      </c>
      <c r="Q27" s="5">
        <v>0.78739999999999999</v>
      </c>
      <c r="R27" s="5">
        <v>0.78681999999999996</v>
      </c>
      <c r="S27" s="5">
        <v>0.78625</v>
      </c>
      <c r="T27" s="5">
        <v>0.78569999999999995</v>
      </c>
      <c r="U27" s="5">
        <v>0.78515000000000001</v>
      </c>
      <c r="V27" s="5">
        <v>0.78461999999999998</v>
      </c>
    </row>
    <row r="28" spans="2:22">
      <c r="B28" s="6">
        <v>64</v>
      </c>
      <c r="C28" s="5">
        <v>0.78410000000000002</v>
      </c>
      <c r="D28" s="5">
        <v>0.78351999999999999</v>
      </c>
      <c r="E28" s="5">
        <v>0.78295000000000003</v>
      </c>
      <c r="F28" s="5">
        <v>0.78239999999999998</v>
      </c>
      <c r="G28" s="5">
        <v>0.78185000000000004</v>
      </c>
      <c r="H28" s="5">
        <v>0.78132000000000001</v>
      </c>
      <c r="I28" s="5">
        <v>0.78080000000000005</v>
      </c>
      <c r="J28" s="5">
        <v>0.78025</v>
      </c>
      <c r="K28" s="5">
        <v>0.77969999999999995</v>
      </c>
      <c r="L28" s="5">
        <v>0.77915000000000001</v>
      </c>
      <c r="M28" s="5">
        <v>0.77859999999999996</v>
      </c>
      <c r="N28" s="5">
        <v>0.77805000000000002</v>
      </c>
      <c r="O28" s="5">
        <v>0.77749999999999997</v>
      </c>
      <c r="P28" s="5">
        <v>0.77697000000000005</v>
      </c>
      <c r="Q28" s="5">
        <v>0.77644999999999997</v>
      </c>
      <c r="R28" s="5">
        <v>0.77502000000000004</v>
      </c>
      <c r="S28" s="5">
        <v>0.77539999999999998</v>
      </c>
      <c r="T28" s="5">
        <v>0.77485000000000004</v>
      </c>
      <c r="U28" s="5">
        <v>0.77429999999999999</v>
      </c>
      <c r="V28" s="5">
        <v>0.77380000000000004</v>
      </c>
    </row>
    <row r="29" spans="2:22">
      <c r="B29" s="6">
        <v>65</v>
      </c>
      <c r="C29" s="5">
        <v>0.77329999999999999</v>
      </c>
      <c r="D29" s="5">
        <v>0.77276999999999996</v>
      </c>
      <c r="E29" s="5">
        <v>0.77224999999999999</v>
      </c>
      <c r="F29" s="5">
        <v>0.77171999999999996</v>
      </c>
      <c r="G29" s="5">
        <v>0.7712</v>
      </c>
      <c r="H29" s="5">
        <v>0.77066999999999997</v>
      </c>
      <c r="I29" s="5">
        <v>0.77015</v>
      </c>
      <c r="J29" s="5">
        <v>0.76961999999999997</v>
      </c>
      <c r="K29" s="5">
        <v>0.76910000000000001</v>
      </c>
      <c r="L29" s="5">
        <v>0.76856999999999998</v>
      </c>
      <c r="M29" s="5">
        <v>0.76805000000000001</v>
      </c>
      <c r="N29" s="5">
        <v>0.76754999999999995</v>
      </c>
      <c r="O29" s="5">
        <v>0.76705000000000001</v>
      </c>
      <c r="P29" s="5">
        <v>0.76651999999999998</v>
      </c>
      <c r="Q29" s="5">
        <v>0.76600000000000001</v>
      </c>
      <c r="R29" s="5">
        <v>0.76551999999999998</v>
      </c>
      <c r="S29" s="5">
        <v>0.76505000000000001</v>
      </c>
      <c r="T29" s="5">
        <v>0.76451999999999998</v>
      </c>
      <c r="U29" s="5">
        <v>0.76400000000000001</v>
      </c>
      <c r="V29" s="5">
        <v>0.76349999999999996</v>
      </c>
    </row>
    <row r="30" spans="2:22">
      <c r="B30" s="6">
        <v>66</v>
      </c>
      <c r="C30" s="5">
        <v>0.76300000000000001</v>
      </c>
      <c r="D30" s="5">
        <v>0.76249999999999996</v>
      </c>
      <c r="E30" s="5">
        <v>0.76200000000000001</v>
      </c>
      <c r="F30" s="5">
        <v>0.76146999999999998</v>
      </c>
      <c r="G30" s="5">
        <v>0.76095000000000002</v>
      </c>
      <c r="H30" s="5">
        <v>0.76046999999999998</v>
      </c>
      <c r="I30" s="5">
        <v>0.76</v>
      </c>
      <c r="J30" s="5">
        <v>0.75949999999999995</v>
      </c>
      <c r="K30" s="5">
        <v>0.75900000000000001</v>
      </c>
      <c r="L30" s="5">
        <v>0.75851999999999997</v>
      </c>
      <c r="M30" s="5">
        <v>0.75805</v>
      </c>
      <c r="N30" s="5">
        <v>0.75754999999999995</v>
      </c>
      <c r="O30" s="5">
        <v>0.75705</v>
      </c>
      <c r="P30" s="5">
        <v>0.75656999999999996</v>
      </c>
      <c r="Q30" s="5">
        <v>0.75609999999999999</v>
      </c>
      <c r="R30" s="5">
        <v>0.75560000000000005</v>
      </c>
      <c r="S30" s="5">
        <v>0.75509999999999999</v>
      </c>
      <c r="T30" s="5">
        <v>0.75461999999999996</v>
      </c>
      <c r="U30" s="5">
        <v>0.75414999999999999</v>
      </c>
      <c r="V30" s="5">
        <v>0.75365000000000004</v>
      </c>
    </row>
    <row r="31" spans="2:22">
      <c r="B31" s="6">
        <v>67</v>
      </c>
      <c r="C31" s="5">
        <v>0.75314999999999999</v>
      </c>
      <c r="D31" s="5">
        <v>0.75266999999999995</v>
      </c>
      <c r="E31" s="5">
        <v>0.75219999999999998</v>
      </c>
      <c r="F31" s="5">
        <v>0.75172000000000005</v>
      </c>
      <c r="G31" s="5">
        <v>0.75124999999999997</v>
      </c>
      <c r="H31" s="5">
        <v>0.75080000000000002</v>
      </c>
      <c r="I31" s="5">
        <v>0.75034999999999996</v>
      </c>
      <c r="J31" s="5">
        <v>0.74985000000000002</v>
      </c>
      <c r="K31" s="5">
        <v>0.74934999999999996</v>
      </c>
      <c r="L31" s="5">
        <v>0.74887000000000004</v>
      </c>
      <c r="M31" s="5">
        <v>0.74839999999999995</v>
      </c>
      <c r="N31" s="5">
        <v>0.74795</v>
      </c>
      <c r="O31" s="5">
        <v>0.74750000000000005</v>
      </c>
      <c r="P31" s="5">
        <v>0.74702000000000002</v>
      </c>
      <c r="Q31" s="5">
        <v>0.74655000000000005</v>
      </c>
      <c r="R31" s="5">
        <v>0.74609999999999999</v>
      </c>
      <c r="S31" s="5">
        <v>0.74565000000000003</v>
      </c>
      <c r="T31" s="5">
        <v>0.74517</v>
      </c>
      <c r="U31" s="5">
        <v>0.74470000000000003</v>
      </c>
      <c r="V31" s="5">
        <v>0.74424999999999997</v>
      </c>
    </row>
    <row r="32" spans="2:22">
      <c r="B32" s="6">
        <v>68</v>
      </c>
      <c r="C32" s="5">
        <v>0.74380000000000002</v>
      </c>
      <c r="D32" s="5">
        <v>0.74331999999999998</v>
      </c>
      <c r="E32" s="5">
        <v>0.74285000000000001</v>
      </c>
      <c r="F32" s="5">
        <v>0.74239999999999995</v>
      </c>
      <c r="G32" s="5">
        <v>0.74195</v>
      </c>
      <c r="H32" s="5">
        <v>0.74150000000000005</v>
      </c>
      <c r="I32" s="5">
        <v>0.74104999999999999</v>
      </c>
      <c r="J32" s="5">
        <v>0.74061999999999995</v>
      </c>
      <c r="K32" s="5">
        <v>0.74019999999999997</v>
      </c>
      <c r="L32" s="5">
        <v>0.73972000000000004</v>
      </c>
      <c r="M32" s="5">
        <v>0.73924999999999996</v>
      </c>
      <c r="N32" s="5">
        <v>0.73880000000000001</v>
      </c>
      <c r="O32" s="5">
        <v>0.73834999999999995</v>
      </c>
      <c r="P32" s="5">
        <v>0.7379</v>
      </c>
      <c r="Q32" s="5">
        <v>0.73745000000000005</v>
      </c>
      <c r="R32" s="5">
        <v>0.73702000000000001</v>
      </c>
      <c r="S32" s="5">
        <v>0.73660000000000003</v>
      </c>
      <c r="T32" s="5">
        <v>0.73614999999999997</v>
      </c>
      <c r="U32" s="5">
        <v>0.73570000000000002</v>
      </c>
      <c r="V32" s="5">
        <v>0.73526999999999998</v>
      </c>
    </row>
    <row r="33" spans="2:22">
      <c r="B33" s="6">
        <v>69</v>
      </c>
      <c r="C33" s="5">
        <v>0.73485</v>
      </c>
      <c r="D33" s="5">
        <v>0.73440000000000005</v>
      </c>
      <c r="E33" s="5">
        <v>0.73394999999999999</v>
      </c>
      <c r="F33" s="5">
        <v>0.73351999999999995</v>
      </c>
      <c r="G33" s="5">
        <v>0.73309999999999997</v>
      </c>
      <c r="H33" s="5">
        <v>0.73265000000000002</v>
      </c>
      <c r="I33" s="5">
        <v>0.73219999999999996</v>
      </c>
      <c r="J33" s="5">
        <v>0.73177000000000003</v>
      </c>
      <c r="K33" s="5">
        <v>0.73134999999999994</v>
      </c>
      <c r="L33" s="5">
        <v>0.73089999999999999</v>
      </c>
      <c r="M33" s="5">
        <v>0.73045000000000004</v>
      </c>
      <c r="N33" s="5">
        <v>0.73004999999999998</v>
      </c>
      <c r="O33" s="5">
        <v>0.72965000000000002</v>
      </c>
      <c r="P33" s="5">
        <v>0.72921999999999998</v>
      </c>
      <c r="Q33" s="5">
        <v>0.7288</v>
      </c>
      <c r="R33" s="5">
        <v>0.72835000000000005</v>
      </c>
      <c r="S33" s="5">
        <v>0.72789999999999999</v>
      </c>
      <c r="T33" s="5">
        <v>0.72750000000000004</v>
      </c>
      <c r="U33" s="5">
        <v>0.72709999999999997</v>
      </c>
      <c r="V33" s="5">
        <v>0.72667000000000004</v>
      </c>
    </row>
    <row r="34" spans="2:22">
      <c r="B34" s="6">
        <v>70</v>
      </c>
      <c r="C34" s="5">
        <v>0.72624999999999995</v>
      </c>
      <c r="D34" s="5">
        <v>0.72582000000000002</v>
      </c>
      <c r="E34" s="5">
        <v>0.72540000000000004</v>
      </c>
      <c r="F34" s="5">
        <v>0.72499999999999998</v>
      </c>
      <c r="G34" s="5">
        <v>0.72460000000000002</v>
      </c>
      <c r="H34" s="5">
        <v>0.72414999999999996</v>
      </c>
      <c r="I34" s="5">
        <v>0.72370000000000001</v>
      </c>
      <c r="J34" s="5">
        <v>0.72330000000000005</v>
      </c>
      <c r="K34" s="5">
        <v>0.72289999999999999</v>
      </c>
      <c r="L34" s="5">
        <v>0.72250000000000003</v>
      </c>
      <c r="M34" s="5">
        <v>0.72209999999999996</v>
      </c>
      <c r="N34" s="5">
        <v>0.72167000000000003</v>
      </c>
      <c r="O34" s="5">
        <v>0.72124999999999995</v>
      </c>
      <c r="P34" s="5">
        <v>0.72084999999999999</v>
      </c>
      <c r="Q34" s="5">
        <v>0.72045000000000003</v>
      </c>
      <c r="R34" s="5">
        <v>0.72006999999999999</v>
      </c>
      <c r="S34" s="5">
        <v>0.71970000000000001</v>
      </c>
      <c r="T34" s="5">
        <v>0.71926999999999996</v>
      </c>
      <c r="U34" s="5">
        <v>0.71884999999999999</v>
      </c>
      <c r="V34" s="5">
        <v>0.71845000000000003</v>
      </c>
    </row>
    <row r="35" spans="2:22">
      <c r="B35" s="6">
        <v>71</v>
      </c>
      <c r="C35" s="5">
        <v>0.71804999999999997</v>
      </c>
      <c r="D35" s="5">
        <v>0.71765000000000001</v>
      </c>
      <c r="E35" s="5">
        <v>0.71725000000000005</v>
      </c>
      <c r="F35" s="5">
        <v>0.71684999999999999</v>
      </c>
      <c r="G35" s="5">
        <v>0.71645000000000003</v>
      </c>
      <c r="H35" s="5">
        <v>0.71604999999999996</v>
      </c>
      <c r="I35" s="5">
        <v>0.71565000000000001</v>
      </c>
      <c r="J35" s="5">
        <v>0.71525000000000005</v>
      </c>
      <c r="K35" s="5">
        <v>0.71484999999999999</v>
      </c>
      <c r="L35" s="5">
        <v>0.71445000000000003</v>
      </c>
      <c r="M35" s="5">
        <v>0.71404999999999996</v>
      </c>
      <c r="N35" s="5">
        <v>0.71365000000000001</v>
      </c>
      <c r="O35" s="5">
        <v>0.71325000000000005</v>
      </c>
      <c r="P35" s="5">
        <v>0.71287</v>
      </c>
      <c r="Q35" s="5">
        <v>0.71250000000000002</v>
      </c>
      <c r="R35" s="5">
        <v>0.71209999999999996</v>
      </c>
      <c r="S35" s="5">
        <v>0.7117</v>
      </c>
      <c r="T35" s="5">
        <v>0.71131999999999995</v>
      </c>
      <c r="U35" s="5">
        <v>0.71094999999999997</v>
      </c>
      <c r="V35" s="5">
        <v>0.71057000000000003</v>
      </c>
    </row>
    <row r="36" spans="2:22">
      <c r="B36" s="6">
        <v>72</v>
      </c>
      <c r="C36" s="5">
        <v>0.71020000000000005</v>
      </c>
      <c r="D36" s="5">
        <v>0.70982000000000001</v>
      </c>
      <c r="E36" s="5">
        <v>0.70945000000000003</v>
      </c>
      <c r="F36" s="5">
        <v>0.70904999999999996</v>
      </c>
      <c r="G36" s="5">
        <v>0.70865</v>
      </c>
      <c r="H36" s="5">
        <v>0.70826999999999996</v>
      </c>
      <c r="I36" s="5">
        <v>0.70789999999999997</v>
      </c>
      <c r="J36" s="5">
        <v>0.70750000000000002</v>
      </c>
      <c r="K36" s="5">
        <v>0.70709999999999995</v>
      </c>
      <c r="L36" s="5">
        <v>0.70674999999999999</v>
      </c>
      <c r="M36" s="5">
        <v>0.70640000000000003</v>
      </c>
      <c r="N36" s="5">
        <v>0.70601999999999998</v>
      </c>
      <c r="O36" s="5">
        <v>0.70565</v>
      </c>
      <c r="P36" s="5">
        <v>0.70525000000000004</v>
      </c>
      <c r="Q36" s="5">
        <v>0.70484999999999998</v>
      </c>
      <c r="R36" s="5">
        <v>0.70450000000000002</v>
      </c>
      <c r="S36" s="5">
        <v>0.70415000000000005</v>
      </c>
      <c r="T36" s="5">
        <v>0.70377000000000001</v>
      </c>
      <c r="U36" s="5">
        <v>0.70340000000000003</v>
      </c>
      <c r="V36" s="5">
        <v>0.70301999999999998</v>
      </c>
    </row>
    <row r="37" spans="2:22">
      <c r="B37" s="6">
        <v>73</v>
      </c>
      <c r="C37" s="5">
        <v>0.70265</v>
      </c>
      <c r="D37" s="5">
        <v>0.70227499999999998</v>
      </c>
      <c r="E37" s="5">
        <v>0.70189999999999997</v>
      </c>
      <c r="F37" s="5">
        <v>0.70152499999999995</v>
      </c>
      <c r="G37" s="5">
        <v>0.70115000000000005</v>
      </c>
      <c r="H37" s="5">
        <v>0.70079999999999998</v>
      </c>
      <c r="I37" s="5">
        <v>0.70045000000000002</v>
      </c>
      <c r="J37" s="5">
        <v>0.70009999999999994</v>
      </c>
      <c r="K37" s="5">
        <v>0.69974999999999998</v>
      </c>
      <c r="L37" s="5">
        <v>0.69937499999999997</v>
      </c>
      <c r="M37" s="5">
        <v>0.69899999999999995</v>
      </c>
      <c r="N37" s="5">
        <v>0.69864999999999999</v>
      </c>
      <c r="O37" s="5">
        <v>0.69830000000000003</v>
      </c>
      <c r="P37" s="5">
        <v>0.69792500000000002</v>
      </c>
      <c r="Q37" s="5">
        <v>0.69755</v>
      </c>
      <c r="R37" s="5">
        <v>0.69720000000000004</v>
      </c>
      <c r="S37" s="5">
        <v>0.69684999999999997</v>
      </c>
      <c r="T37" s="5">
        <v>0.69650000000000001</v>
      </c>
      <c r="U37" s="5">
        <v>0.69615000000000005</v>
      </c>
      <c r="V37" s="5">
        <v>0.69579999999999997</v>
      </c>
    </row>
    <row r="38" spans="2:22">
      <c r="B38" s="6">
        <v>74</v>
      </c>
      <c r="C38" s="5">
        <v>0.69545000000000001</v>
      </c>
      <c r="D38" s="5">
        <v>0.695075</v>
      </c>
      <c r="E38" s="5">
        <v>0.69469999999999998</v>
      </c>
      <c r="F38" s="5">
        <v>0.69435000000000002</v>
      </c>
      <c r="G38" s="5">
        <v>0.69399999999999995</v>
      </c>
      <c r="H38" s="5">
        <v>0.69367500000000004</v>
      </c>
      <c r="I38" s="5">
        <v>0.69335000000000002</v>
      </c>
      <c r="J38" s="5">
        <v>0.69299999999999995</v>
      </c>
      <c r="K38" s="5">
        <v>0.69264999999999999</v>
      </c>
      <c r="L38" s="5">
        <v>0.69230000000000003</v>
      </c>
      <c r="M38" s="5">
        <v>0.69194999999999995</v>
      </c>
      <c r="N38" s="5">
        <v>0.69159999999999999</v>
      </c>
      <c r="O38" s="5">
        <v>0.69125000000000003</v>
      </c>
      <c r="P38" s="5">
        <v>0.69092500000000001</v>
      </c>
      <c r="Q38" s="5">
        <v>0.69059999999999999</v>
      </c>
      <c r="R38" s="5">
        <v>0.69025000000000003</v>
      </c>
      <c r="S38" s="5">
        <v>0.68989999999999996</v>
      </c>
      <c r="T38" s="5">
        <v>0.68955</v>
      </c>
      <c r="U38" s="5">
        <v>0.68920000000000003</v>
      </c>
      <c r="V38" s="5">
        <v>0.68887500000000002</v>
      </c>
    </row>
    <row r="39" spans="2:22">
      <c r="B39" s="6">
        <v>75</v>
      </c>
      <c r="C39" s="5">
        <v>0.68855</v>
      </c>
      <c r="D39" s="5">
        <v>0.68820000000000003</v>
      </c>
      <c r="E39" s="5">
        <v>0.68784999999999996</v>
      </c>
      <c r="F39" s="5">
        <v>0.6875</v>
      </c>
      <c r="G39" s="5">
        <v>0.68715000000000004</v>
      </c>
      <c r="H39" s="5">
        <v>0.68682500000000002</v>
      </c>
      <c r="I39" s="5">
        <v>0.6865</v>
      </c>
      <c r="J39" s="5">
        <v>0.68615000000000004</v>
      </c>
      <c r="K39" s="5">
        <v>0.68579999999999997</v>
      </c>
      <c r="L39" s="5">
        <v>0.68547499999999995</v>
      </c>
      <c r="M39" s="5">
        <v>0.68515000000000004</v>
      </c>
      <c r="N39" s="5">
        <v>0.68479999999999996</v>
      </c>
      <c r="O39" s="5">
        <v>0.68445</v>
      </c>
      <c r="P39" s="5">
        <v>0.68415000000000004</v>
      </c>
      <c r="Q39" s="5">
        <v>0.68384999999999996</v>
      </c>
      <c r="R39" s="5">
        <v>0.68352500000000005</v>
      </c>
      <c r="S39" s="5">
        <v>0.68320000000000003</v>
      </c>
      <c r="T39" s="5">
        <v>0.68284999999999996</v>
      </c>
      <c r="U39" s="5">
        <v>0.6825</v>
      </c>
      <c r="V39" s="5">
        <v>0.68220000000000003</v>
      </c>
    </row>
    <row r="40" spans="2:22">
      <c r="B40" s="6">
        <v>76</v>
      </c>
      <c r="C40" s="5">
        <v>0.68189999999999995</v>
      </c>
      <c r="D40" s="5">
        <v>0.68157500000000004</v>
      </c>
      <c r="E40" s="5">
        <v>0.68125000000000002</v>
      </c>
      <c r="F40" s="5">
        <v>0.68089999999999995</v>
      </c>
      <c r="G40" s="5">
        <v>0.68054999999999999</v>
      </c>
      <c r="H40" s="5">
        <v>0.68025000000000002</v>
      </c>
      <c r="I40" s="5">
        <v>0.67995000000000005</v>
      </c>
      <c r="J40" s="5">
        <v>0.67962500000000003</v>
      </c>
      <c r="K40" s="5">
        <v>0.67930000000000001</v>
      </c>
      <c r="L40" s="5">
        <v>0.67895000000000005</v>
      </c>
      <c r="M40" s="5">
        <v>0.67859999999999998</v>
      </c>
      <c r="N40" s="5">
        <v>0.67830000000000001</v>
      </c>
      <c r="O40" s="5">
        <v>0.67800000000000005</v>
      </c>
      <c r="P40" s="5">
        <v>0.67767500000000003</v>
      </c>
      <c r="Q40" s="5">
        <v>0.67735000000000001</v>
      </c>
      <c r="R40" s="5">
        <v>0.67705000000000004</v>
      </c>
      <c r="S40" s="5">
        <v>0.67674999999999996</v>
      </c>
      <c r="T40" s="5">
        <v>0.67642500000000005</v>
      </c>
      <c r="U40" s="5">
        <v>0.67610000000000003</v>
      </c>
      <c r="V40" s="5">
        <v>0.67579999999999996</v>
      </c>
    </row>
    <row r="41" spans="2:22">
      <c r="B41" s="6">
        <v>77</v>
      </c>
      <c r="C41" s="5">
        <v>0.67549999999999999</v>
      </c>
      <c r="D41" s="5">
        <v>0.67520000000000002</v>
      </c>
      <c r="E41" s="5">
        <v>0.67490000000000006</v>
      </c>
      <c r="F41" s="5">
        <v>0.67457500000000004</v>
      </c>
      <c r="G41" s="5">
        <v>0.67425000000000002</v>
      </c>
      <c r="H41" s="5">
        <v>0.67395000000000005</v>
      </c>
      <c r="I41" s="5">
        <v>0.67364999999999997</v>
      </c>
      <c r="J41" s="5">
        <v>0.67335</v>
      </c>
      <c r="K41" s="5">
        <v>0.67305000000000004</v>
      </c>
      <c r="L41" s="5">
        <v>0.67272500000000002</v>
      </c>
      <c r="M41" s="5">
        <v>0.6724</v>
      </c>
      <c r="N41" s="5">
        <v>0.67210000000000003</v>
      </c>
      <c r="O41" s="5">
        <v>0.67179999999999995</v>
      </c>
      <c r="P41" s="5">
        <v>0.67149999999999999</v>
      </c>
      <c r="Q41" s="5">
        <v>0.67120000000000002</v>
      </c>
      <c r="R41" s="5">
        <v>0.67090000000000005</v>
      </c>
      <c r="S41" s="5">
        <v>0.67059999999999997</v>
      </c>
      <c r="T41" s="5">
        <v>0.67027499999999995</v>
      </c>
      <c r="U41" s="5">
        <v>0.66995000000000005</v>
      </c>
      <c r="V41" s="5">
        <v>0.66964999999999997</v>
      </c>
    </row>
    <row r="42" spans="2:22">
      <c r="B42" s="6">
        <v>78</v>
      </c>
      <c r="C42" s="5">
        <v>0.66935</v>
      </c>
      <c r="D42" s="5">
        <v>0.66905000000000003</v>
      </c>
      <c r="E42" s="5">
        <v>0.66874999999999996</v>
      </c>
      <c r="F42" s="5">
        <v>0.66844999999999999</v>
      </c>
      <c r="G42" s="5">
        <v>0.66815000000000002</v>
      </c>
      <c r="H42" s="5">
        <v>0.667875</v>
      </c>
      <c r="I42" s="5">
        <v>0.66759999999999997</v>
      </c>
      <c r="J42" s="5">
        <v>0.6673</v>
      </c>
      <c r="K42" s="5">
        <v>0.66700000000000004</v>
      </c>
      <c r="L42" s="5">
        <v>0.66669999999999996</v>
      </c>
      <c r="M42" s="5">
        <v>0.66639999999999999</v>
      </c>
      <c r="N42" s="5">
        <v>0.66612499999999997</v>
      </c>
      <c r="O42" s="5">
        <v>0.66585000000000005</v>
      </c>
      <c r="P42" s="5">
        <v>0.66552500000000003</v>
      </c>
      <c r="Q42" s="5">
        <v>0.66520000000000001</v>
      </c>
      <c r="R42" s="5">
        <v>0.66490000000000005</v>
      </c>
      <c r="S42" s="5">
        <v>0.66459999999999997</v>
      </c>
      <c r="T42" s="5">
        <v>0.66435</v>
      </c>
      <c r="U42" s="5">
        <v>0.66410000000000002</v>
      </c>
      <c r="V42" s="5">
        <v>0.66379999999999995</v>
      </c>
    </row>
    <row r="43" spans="2:22">
      <c r="B43" s="6">
        <v>79</v>
      </c>
      <c r="C43" s="5">
        <v>0.66349999999999998</v>
      </c>
      <c r="D43" s="5">
        <v>0.66320000000000001</v>
      </c>
      <c r="E43" s="5">
        <v>0.66290000000000004</v>
      </c>
      <c r="F43" s="5">
        <v>0.66262500000000002</v>
      </c>
      <c r="G43" s="5">
        <v>0.66234999999999999</v>
      </c>
      <c r="H43" s="5">
        <v>0.66205000000000003</v>
      </c>
      <c r="I43" s="5">
        <v>0.66174999999999995</v>
      </c>
      <c r="J43" s="5">
        <v>0.66147500000000004</v>
      </c>
      <c r="K43" s="5">
        <v>0.66120000000000001</v>
      </c>
      <c r="L43" s="5">
        <v>0.66090000000000004</v>
      </c>
      <c r="M43" s="5">
        <v>0.66059999999999997</v>
      </c>
      <c r="N43" s="5">
        <v>0.66032500000000005</v>
      </c>
      <c r="O43" s="5">
        <v>0.66005000000000003</v>
      </c>
      <c r="P43" s="5">
        <v>0.659775</v>
      </c>
      <c r="Q43" s="5">
        <v>0.65949999999999998</v>
      </c>
      <c r="R43" s="5">
        <v>0.65922499999999995</v>
      </c>
      <c r="S43" s="5">
        <v>0.65895000000000004</v>
      </c>
      <c r="T43" s="5">
        <v>0.65864999999999996</v>
      </c>
      <c r="U43" s="5">
        <v>0.65834999999999999</v>
      </c>
      <c r="V43" s="5">
        <v>0.65807499999999997</v>
      </c>
    </row>
    <row r="44" spans="2:22">
      <c r="B44" s="6">
        <v>80</v>
      </c>
      <c r="C44" s="5">
        <v>0.65780000000000005</v>
      </c>
      <c r="D44" s="5">
        <v>0.65754999999999997</v>
      </c>
      <c r="E44" s="5">
        <v>0.6573</v>
      </c>
      <c r="F44" s="5">
        <v>0.65700000000000003</v>
      </c>
      <c r="G44" s="5">
        <v>0.65669999999999995</v>
      </c>
      <c r="H44" s="5">
        <v>0.65642500000000004</v>
      </c>
      <c r="I44" s="5">
        <v>0.65615000000000001</v>
      </c>
      <c r="J44" s="5">
        <v>0.65590000000000004</v>
      </c>
      <c r="K44" s="5">
        <v>0.65564999999999996</v>
      </c>
      <c r="L44" s="5">
        <v>0.65534999999999999</v>
      </c>
      <c r="M44" s="5">
        <v>0.65505000000000002</v>
      </c>
      <c r="N44" s="5">
        <v>0.654775</v>
      </c>
      <c r="O44" s="5">
        <v>0.65449999999999997</v>
      </c>
      <c r="P44" s="5">
        <v>0.65425</v>
      </c>
      <c r="Q44" s="5">
        <v>0.65400000000000003</v>
      </c>
      <c r="R44" s="5">
        <v>0.653725</v>
      </c>
      <c r="S44" s="5">
        <v>0.65344999999999998</v>
      </c>
      <c r="T44" s="5">
        <v>0.65317499999999995</v>
      </c>
      <c r="U44" s="5">
        <v>0.65290000000000004</v>
      </c>
      <c r="V44" s="5">
        <v>0.65262500000000001</v>
      </c>
    </row>
    <row r="45" spans="2:22">
      <c r="B45" s="6">
        <v>81</v>
      </c>
      <c r="C45" s="5">
        <v>0.65234999999999999</v>
      </c>
      <c r="D45" s="5">
        <v>0.65210000000000001</v>
      </c>
      <c r="E45" s="5">
        <v>0.65185000000000004</v>
      </c>
      <c r="F45" s="5">
        <v>0.65157500000000002</v>
      </c>
      <c r="G45" s="5">
        <v>0.65129999999999999</v>
      </c>
      <c r="H45" s="5">
        <v>0.65105000000000002</v>
      </c>
      <c r="I45" s="5">
        <v>0.65080000000000005</v>
      </c>
      <c r="J45" s="5">
        <v>0.65052500000000002</v>
      </c>
      <c r="K45" s="5">
        <v>0.65024999999999999</v>
      </c>
      <c r="L45" s="5">
        <v>0.65</v>
      </c>
      <c r="M45" s="5">
        <v>0.64975000000000005</v>
      </c>
      <c r="N45" s="5">
        <v>0.64949999999999997</v>
      </c>
      <c r="O45" s="5">
        <v>0.64924999999999999</v>
      </c>
      <c r="P45" s="5">
        <v>0.64897499999999997</v>
      </c>
      <c r="Q45" s="5">
        <v>0.64870000000000005</v>
      </c>
      <c r="R45" s="5">
        <v>0.64844999999999997</v>
      </c>
      <c r="S45" s="5">
        <v>0.6482</v>
      </c>
      <c r="T45" s="5">
        <v>0.64792499999999997</v>
      </c>
      <c r="U45" s="5">
        <v>0.64764999999999995</v>
      </c>
      <c r="V45" s="5">
        <v>0.64739999999999998</v>
      </c>
    </row>
    <row r="46" spans="2:22">
      <c r="B46" s="6">
        <v>82</v>
      </c>
      <c r="C46" s="5">
        <v>0.64715</v>
      </c>
      <c r="D46" s="5">
        <v>0.64690000000000003</v>
      </c>
      <c r="E46" s="5">
        <v>0.64664999999999995</v>
      </c>
      <c r="F46" s="5">
        <v>0.64639999999999997</v>
      </c>
      <c r="G46" s="5">
        <v>0.64615</v>
      </c>
      <c r="H46" s="5">
        <v>0.64587499999999998</v>
      </c>
      <c r="I46" s="5">
        <v>0.64559999999999995</v>
      </c>
      <c r="J46" s="5">
        <v>0.64534999999999998</v>
      </c>
      <c r="K46" s="5">
        <v>0.64510000000000001</v>
      </c>
      <c r="L46" s="5">
        <v>0.64485000000000003</v>
      </c>
      <c r="M46" s="5">
        <v>0.64459999999999995</v>
      </c>
      <c r="N46" s="5">
        <v>0.64434999999999998</v>
      </c>
      <c r="O46" s="5">
        <v>0.64410000000000001</v>
      </c>
      <c r="P46" s="5">
        <v>0.64385000000000003</v>
      </c>
      <c r="Q46" s="5">
        <v>0.64359999999999995</v>
      </c>
      <c r="R46" s="5">
        <v>0.64354999999999996</v>
      </c>
      <c r="S46" s="5">
        <v>0.6431</v>
      </c>
      <c r="T46" s="5">
        <v>0.64285000000000003</v>
      </c>
      <c r="U46" s="5">
        <v>0.64259999999999995</v>
      </c>
      <c r="V46" s="5">
        <v>0.64234999999999998</v>
      </c>
    </row>
    <row r="47" spans="2:22">
      <c r="B47" s="6">
        <v>83</v>
      </c>
      <c r="C47" s="5">
        <v>0.6421</v>
      </c>
      <c r="D47" s="5">
        <v>0.64185000000000003</v>
      </c>
      <c r="E47" s="5">
        <v>0.64159999999999995</v>
      </c>
      <c r="F47" s="5">
        <v>0.64134999999999998</v>
      </c>
      <c r="G47" s="5">
        <v>0.6411</v>
      </c>
      <c r="H47" s="5">
        <v>0.64087499999999997</v>
      </c>
      <c r="I47" s="5">
        <v>0.64065000000000005</v>
      </c>
      <c r="J47" s="5">
        <v>0.64039999999999997</v>
      </c>
      <c r="K47" s="5">
        <v>0.64015</v>
      </c>
      <c r="L47" s="5">
        <v>0.63990000000000002</v>
      </c>
      <c r="M47" s="5">
        <v>0.63965000000000005</v>
      </c>
      <c r="N47" s="5">
        <v>0.63942500000000002</v>
      </c>
      <c r="O47" s="5">
        <v>0.63919999999999999</v>
      </c>
      <c r="P47" s="5">
        <v>0.63895000000000002</v>
      </c>
      <c r="Q47" s="5">
        <v>0.63870000000000005</v>
      </c>
      <c r="R47" s="5">
        <v>0.63844999999999996</v>
      </c>
      <c r="S47" s="5">
        <v>0.63819999999999999</v>
      </c>
      <c r="T47" s="5">
        <v>0.63797499999999996</v>
      </c>
      <c r="U47" s="5">
        <v>0.63775000000000004</v>
      </c>
      <c r="V47" s="5">
        <v>0.63749999999999996</v>
      </c>
    </row>
    <row r="48" spans="2:22">
      <c r="B48" s="6">
        <v>84</v>
      </c>
      <c r="C48" s="5">
        <v>0.63724999999999998</v>
      </c>
      <c r="D48" s="5">
        <v>0.63702499999999995</v>
      </c>
      <c r="E48" s="5">
        <v>0.63680000000000003</v>
      </c>
      <c r="F48" s="5">
        <v>0.63654999999999995</v>
      </c>
      <c r="G48" s="5">
        <v>0.63629999999999998</v>
      </c>
      <c r="H48" s="5">
        <v>0.63607499999999995</v>
      </c>
      <c r="I48" s="5">
        <v>0.63585000000000003</v>
      </c>
      <c r="J48" s="5">
        <v>0.635625</v>
      </c>
      <c r="K48" s="5">
        <v>0.63539999999999996</v>
      </c>
      <c r="L48" s="5">
        <v>0.63517500000000005</v>
      </c>
      <c r="M48" s="5">
        <v>0.63495000000000001</v>
      </c>
      <c r="N48" s="5">
        <v>0.63470000000000004</v>
      </c>
      <c r="O48" s="5">
        <v>0.63444999999999996</v>
      </c>
      <c r="P48" s="5">
        <v>0.63422500000000004</v>
      </c>
      <c r="Q48" s="5">
        <v>0.63400000000000001</v>
      </c>
      <c r="R48" s="5">
        <v>0.63375000000000004</v>
      </c>
      <c r="S48" s="5">
        <v>0.63349999999999995</v>
      </c>
      <c r="T48" s="5">
        <v>0.63329999999999997</v>
      </c>
      <c r="U48" s="5">
        <v>0.6331</v>
      </c>
      <c r="V48" s="5">
        <v>0.63285000000000002</v>
      </c>
    </row>
    <row r="49" spans="2:22">
      <c r="B49" s="6">
        <v>85</v>
      </c>
      <c r="C49" s="5">
        <v>0.63260000000000005</v>
      </c>
      <c r="D49" s="5">
        <v>0.63237500000000002</v>
      </c>
      <c r="E49" s="5">
        <v>0.63214999999999999</v>
      </c>
      <c r="F49" s="5">
        <v>0.63192499999999996</v>
      </c>
      <c r="G49" s="5">
        <v>0.63170000000000004</v>
      </c>
      <c r="H49" s="5">
        <v>0.63147500000000001</v>
      </c>
      <c r="I49" s="5">
        <v>0.63124999999999998</v>
      </c>
      <c r="J49" s="5">
        <v>0.63102499999999995</v>
      </c>
      <c r="K49" s="5">
        <v>0.63080000000000003</v>
      </c>
      <c r="L49" s="5">
        <v>0.630575</v>
      </c>
      <c r="M49" s="5">
        <v>0.63034999999999997</v>
      </c>
      <c r="N49" s="5">
        <v>0.63012500000000005</v>
      </c>
      <c r="O49" s="5">
        <v>0.62990000000000002</v>
      </c>
      <c r="P49" s="5">
        <v>0.62967499999999998</v>
      </c>
      <c r="Q49" s="5">
        <v>0.62944999999999995</v>
      </c>
      <c r="R49" s="5">
        <v>0.62922500000000003</v>
      </c>
      <c r="S49" s="5">
        <v>0.629</v>
      </c>
      <c r="T49" s="5">
        <v>0.62880000000000003</v>
      </c>
      <c r="U49" s="5">
        <v>0.62860000000000005</v>
      </c>
      <c r="V49" s="5">
        <v>0.62834999999999996</v>
      </c>
    </row>
    <row r="50" spans="2:22">
      <c r="B50" s="6">
        <v>86</v>
      </c>
      <c r="C50" s="5">
        <v>0.62809999999999999</v>
      </c>
      <c r="D50" s="5">
        <v>0.62790000000000001</v>
      </c>
      <c r="E50" s="5">
        <v>0.62770000000000004</v>
      </c>
      <c r="F50" s="5">
        <v>0.627475</v>
      </c>
      <c r="G50" s="5">
        <v>0.62724999999999997</v>
      </c>
      <c r="H50" s="5">
        <v>0.62705</v>
      </c>
      <c r="I50" s="5">
        <v>0.62685000000000002</v>
      </c>
      <c r="J50" s="5">
        <v>0.62660000000000005</v>
      </c>
      <c r="K50" s="5">
        <v>0.62634999999999996</v>
      </c>
      <c r="L50" s="5">
        <v>0.62614999999999998</v>
      </c>
      <c r="M50" s="5">
        <v>0.62595000000000001</v>
      </c>
      <c r="N50" s="5">
        <v>0.62572499999999998</v>
      </c>
      <c r="O50" s="5">
        <v>0.62549999999999994</v>
      </c>
      <c r="P50" s="5">
        <v>0.62529999999999997</v>
      </c>
      <c r="Q50" s="5">
        <v>0.62509999999999999</v>
      </c>
      <c r="R50" s="5">
        <v>0.62487499999999996</v>
      </c>
      <c r="S50" s="5">
        <v>0.62465000000000004</v>
      </c>
      <c r="T50" s="5">
        <v>0.62444999999999995</v>
      </c>
      <c r="U50" s="5">
        <v>0.62424999999999997</v>
      </c>
      <c r="V50" s="5">
        <v>0.62404999999999999</v>
      </c>
    </row>
    <row r="51" spans="2:22">
      <c r="B51" s="6">
        <v>87</v>
      </c>
      <c r="C51" s="5">
        <v>0.62385000000000002</v>
      </c>
      <c r="D51" s="5">
        <v>0.62362499999999998</v>
      </c>
      <c r="E51" s="5">
        <v>0.62339999999999995</v>
      </c>
      <c r="F51" s="5">
        <v>0.62319999999999998</v>
      </c>
      <c r="G51" s="5">
        <v>0.623</v>
      </c>
      <c r="H51" s="5">
        <v>0.62280000000000002</v>
      </c>
      <c r="I51" s="5">
        <v>0.62260000000000004</v>
      </c>
      <c r="J51" s="5">
        <v>0.62237500000000001</v>
      </c>
      <c r="K51" s="5">
        <v>0.62214999999999998</v>
      </c>
      <c r="L51" s="5">
        <v>0.62195</v>
      </c>
      <c r="M51" s="5">
        <v>0.62175000000000002</v>
      </c>
      <c r="N51" s="5">
        <v>0.62155000000000005</v>
      </c>
      <c r="O51" s="5">
        <v>0.62134999999999996</v>
      </c>
      <c r="P51" s="5">
        <v>0.62112500000000004</v>
      </c>
      <c r="Q51" s="5">
        <v>0.62090000000000001</v>
      </c>
      <c r="R51" s="5">
        <v>0.62070000000000003</v>
      </c>
      <c r="S51" s="5">
        <v>0.62050000000000005</v>
      </c>
      <c r="T51" s="5">
        <v>0.62029999999999996</v>
      </c>
      <c r="U51" s="5">
        <v>0.62009999999999998</v>
      </c>
      <c r="V51" s="5">
        <v>0.61990000000000001</v>
      </c>
    </row>
    <row r="52" spans="2:22">
      <c r="B52" s="6">
        <v>88</v>
      </c>
      <c r="C52" s="5">
        <v>0.61970000000000003</v>
      </c>
      <c r="D52" s="5">
        <v>0.619475</v>
      </c>
      <c r="E52" s="5">
        <v>0.61924999999999997</v>
      </c>
      <c r="F52" s="5">
        <v>0.61904999999999999</v>
      </c>
      <c r="G52" s="5">
        <v>0.61885000000000001</v>
      </c>
      <c r="H52" s="5">
        <v>0.61865000000000003</v>
      </c>
      <c r="I52" s="5">
        <v>0.61845000000000006</v>
      </c>
      <c r="J52" s="5">
        <v>0.61827500000000002</v>
      </c>
      <c r="K52" s="5">
        <v>0.61809999999999998</v>
      </c>
      <c r="L52" s="5">
        <v>0.6179</v>
      </c>
      <c r="M52" s="5">
        <v>0.61770000000000003</v>
      </c>
      <c r="N52" s="5">
        <v>0.61750000000000005</v>
      </c>
      <c r="O52" s="5">
        <v>0.61729999999999996</v>
      </c>
      <c r="P52" s="5">
        <v>0.61707500000000004</v>
      </c>
      <c r="Q52" s="5">
        <v>0.61685000000000001</v>
      </c>
      <c r="R52" s="5">
        <v>0.61665000000000003</v>
      </c>
      <c r="S52" s="5">
        <v>0.61645000000000005</v>
      </c>
      <c r="T52" s="5">
        <v>0.61624999999999996</v>
      </c>
      <c r="U52" s="5">
        <v>0.61604999999999999</v>
      </c>
      <c r="V52" s="5">
        <v>0.61587499999999995</v>
      </c>
    </row>
    <row r="53" spans="2:22">
      <c r="B53" s="6">
        <v>89</v>
      </c>
      <c r="C53" s="5">
        <v>0.61570000000000003</v>
      </c>
      <c r="D53" s="5">
        <v>0.61550000000000005</v>
      </c>
      <c r="E53" s="5">
        <v>0.61529999999999996</v>
      </c>
      <c r="F53" s="5">
        <v>0.61509999999999998</v>
      </c>
      <c r="G53" s="5">
        <v>0.6149</v>
      </c>
      <c r="H53" s="5">
        <v>0.61472499999999997</v>
      </c>
      <c r="I53" s="5">
        <v>0.61455000000000004</v>
      </c>
      <c r="J53" s="5">
        <v>0.61434999999999995</v>
      </c>
      <c r="K53" s="5">
        <v>0.61414999999999997</v>
      </c>
      <c r="L53" s="5">
        <v>0.61395</v>
      </c>
      <c r="M53" s="5">
        <v>0.61375000000000002</v>
      </c>
      <c r="N53" s="5">
        <v>0.61355000000000004</v>
      </c>
      <c r="O53" s="5">
        <v>0.61334999999999995</v>
      </c>
      <c r="P53" s="5">
        <v>0.61317500000000003</v>
      </c>
      <c r="Q53" s="5">
        <v>0.61299999999999999</v>
      </c>
      <c r="R53" s="5">
        <v>0.61280000000000001</v>
      </c>
      <c r="S53" s="5">
        <v>0.61260000000000003</v>
      </c>
      <c r="T53" s="5">
        <v>0.612425</v>
      </c>
      <c r="U53" s="5">
        <v>0.61224999999999996</v>
      </c>
      <c r="V53" s="5">
        <v>0.61204999999999998</v>
      </c>
    </row>
    <row r="54" spans="2:22">
      <c r="B54" s="6">
        <v>90</v>
      </c>
      <c r="C54" s="5">
        <v>0.61185</v>
      </c>
      <c r="D54" s="5">
        <v>0.61167499999999997</v>
      </c>
      <c r="E54" s="5">
        <v>0.61150000000000004</v>
      </c>
      <c r="F54" s="5">
        <v>0.61132500000000001</v>
      </c>
      <c r="G54" s="5">
        <v>0.61114999999999997</v>
      </c>
      <c r="H54" s="5">
        <v>0.61094999999999999</v>
      </c>
      <c r="I54" s="5">
        <v>0.61075000000000002</v>
      </c>
      <c r="J54" s="5">
        <v>0.61057499999999998</v>
      </c>
      <c r="K54" s="5">
        <v>0.61040000000000005</v>
      </c>
      <c r="L54" s="5">
        <v>0.61019999999999996</v>
      </c>
      <c r="M54" s="5">
        <v>0.61</v>
      </c>
      <c r="N54" s="5">
        <v>0.60982499999999995</v>
      </c>
      <c r="O54" s="5">
        <v>0.60965000000000003</v>
      </c>
      <c r="P54" s="5">
        <v>0.60947499999999999</v>
      </c>
      <c r="Q54" s="5">
        <v>0.60929999999999995</v>
      </c>
      <c r="R54" s="5">
        <v>0.60912500000000003</v>
      </c>
      <c r="S54" s="5">
        <v>0.60894999999999999</v>
      </c>
      <c r="T54" s="5">
        <v>0.60875000000000001</v>
      </c>
      <c r="U54" s="5">
        <v>0.60855000000000004</v>
      </c>
      <c r="V54" s="5">
        <v>0.608375</v>
      </c>
    </row>
    <row r="55" spans="2:22">
      <c r="B55" s="6">
        <v>91</v>
      </c>
      <c r="C55" s="5">
        <v>0.60819999999999996</v>
      </c>
      <c r="D55" s="5">
        <v>0.60802500000000004</v>
      </c>
      <c r="E55" s="5">
        <v>0.60785</v>
      </c>
      <c r="F55" s="5">
        <v>0.60767499999999997</v>
      </c>
      <c r="G55" s="5">
        <v>0.60750000000000004</v>
      </c>
      <c r="H55" s="5">
        <v>0.60729999999999995</v>
      </c>
      <c r="I55" s="5">
        <v>0.60709999999999997</v>
      </c>
      <c r="J55" s="5">
        <v>0.60694999999999999</v>
      </c>
      <c r="K55" s="5">
        <v>0.60680000000000001</v>
      </c>
      <c r="L55" s="5">
        <v>0.60660000000000003</v>
      </c>
      <c r="M55" s="5">
        <v>0.60640000000000005</v>
      </c>
      <c r="N55" s="5">
        <v>0.60622500000000001</v>
      </c>
      <c r="O55" s="5">
        <v>0.60604999999999998</v>
      </c>
      <c r="P55" s="5">
        <v>0.60589999999999999</v>
      </c>
      <c r="Q55" s="5">
        <v>0.60575000000000001</v>
      </c>
      <c r="R55" s="5">
        <v>0.60555000000000003</v>
      </c>
      <c r="S55" s="5">
        <v>0.60535000000000005</v>
      </c>
      <c r="T55" s="5">
        <v>0.60517500000000002</v>
      </c>
      <c r="U55" s="5">
        <v>0.60499999999999998</v>
      </c>
      <c r="V55" s="5">
        <v>0.60485</v>
      </c>
    </row>
    <row r="56" spans="2:22">
      <c r="B56" s="6">
        <v>92</v>
      </c>
      <c r="C56" s="5">
        <v>0.60470000000000002</v>
      </c>
      <c r="D56" s="5">
        <v>0.60450000000000004</v>
      </c>
      <c r="E56" s="5">
        <v>0.60429999999999995</v>
      </c>
      <c r="F56" s="5">
        <v>0.60414999999999996</v>
      </c>
      <c r="G56" s="5">
        <v>0.60399999999999998</v>
      </c>
      <c r="H56" s="5">
        <v>0.60382499999999995</v>
      </c>
      <c r="I56" s="5">
        <v>0.60365000000000002</v>
      </c>
      <c r="J56" s="5">
        <v>0.60347499999999998</v>
      </c>
      <c r="K56" s="5">
        <v>0.60329999999999995</v>
      </c>
      <c r="L56" s="5">
        <v>0.60312500000000002</v>
      </c>
      <c r="M56" s="5">
        <v>0.60294999999999999</v>
      </c>
      <c r="N56" s="5">
        <v>0.6028</v>
      </c>
      <c r="O56" s="5">
        <v>0.60265000000000002</v>
      </c>
      <c r="P56" s="5">
        <v>0.60247499999999998</v>
      </c>
      <c r="Q56" s="5">
        <v>0.60229999999999995</v>
      </c>
      <c r="R56" s="5">
        <v>0.60212500000000002</v>
      </c>
      <c r="S56" s="5">
        <v>0.60194999999999999</v>
      </c>
      <c r="T56" s="5">
        <v>0.60177499999999995</v>
      </c>
      <c r="U56" s="5">
        <v>0.60160000000000002</v>
      </c>
      <c r="V56" s="5">
        <v>0.60145000000000004</v>
      </c>
    </row>
    <row r="57" spans="2:22">
      <c r="B57" s="6">
        <v>93</v>
      </c>
      <c r="C57" s="5">
        <v>0.60129999999999995</v>
      </c>
      <c r="D57" s="5">
        <v>0.60112500000000002</v>
      </c>
      <c r="E57" s="5">
        <v>0.60094999999999998</v>
      </c>
      <c r="F57" s="5">
        <v>0.6008</v>
      </c>
      <c r="G57" s="5">
        <v>0.60065000000000002</v>
      </c>
      <c r="H57" s="5">
        <v>0.60047499999999998</v>
      </c>
      <c r="I57" s="5">
        <v>0.60029999999999994</v>
      </c>
      <c r="J57" s="5">
        <v>0.60012500000000002</v>
      </c>
      <c r="K57" s="5">
        <v>0.59994999999999998</v>
      </c>
      <c r="L57" s="5">
        <v>0.5998</v>
      </c>
      <c r="M57" s="5">
        <v>0.59965000000000002</v>
      </c>
      <c r="N57" s="5">
        <v>0.59947499999999998</v>
      </c>
      <c r="O57" s="5">
        <v>0.59930000000000005</v>
      </c>
      <c r="P57" s="5">
        <v>0.59914999999999996</v>
      </c>
      <c r="Q57" s="5">
        <v>0.59899999999999998</v>
      </c>
      <c r="R57" s="5">
        <v>0.59884999999999999</v>
      </c>
      <c r="S57" s="5">
        <v>0.59870000000000001</v>
      </c>
      <c r="T57" s="5">
        <v>0.59855000000000003</v>
      </c>
      <c r="U57" s="5">
        <v>0.59840000000000004</v>
      </c>
      <c r="V57" s="5">
        <v>0.59819999999999995</v>
      </c>
    </row>
    <row r="58" spans="2:22">
      <c r="B58" s="6">
        <v>94</v>
      </c>
      <c r="C58" s="5">
        <v>0.59799999999999998</v>
      </c>
      <c r="D58" s="5">
        <v>0.59784999999999999</v>
      </c>
      <c r="E58" s="5">
        <v>0.59770000000000001</v>
      </c>
      <c r="F58" s="5">
        <v>0.59755000000000003</v>
      </c>
      <c r="G58" s="5">
        <v>0.59740000000000004</v>
      </c>
      <c r="H58" s="5">
        <v>0.59724999999999995</v>
      </c>
      <c r="I58" s="5">
        <v>0.59709999999999996</v>
      </c>
      <c r="J58" s="5">
        <v>0.59692500000000004</v>
      </c>
      <c r="K58" s="5">
        <v>0.59675</v>
      </c>
      <c r="L58" s="5">
        <v>0.59660000000000002</v>
      </c>
      <c r="M58" s="5">
        <v>0.59645000000000004</v>
      </c>
      <c r="N58" s="5">
        <v>0.59630000000000005</v>
      </c>
      <c r="O58" s="5">
        <v>0.59614999999999996</v>
      </c>
      <c r="P58" s="5">
        <v>0.59599999999999997</v>
      </c>
      <c r="Q58" s="5">
        <v>0.59584999999999999</v>
      </c>
      <c r="R58" s="5">
        <v>0.59570000000000001</v>
      </c>
      <c r="S58" s="5">
        <v>0.59550000000000003</v>
      </c>
      <c r="T58" s="5">
        <v>0.59537499999999999</v>
      </c>
      <c r="U58" s="5">
        <v>0.59519999999999995</v>
      </c>
      <c r="V58" s="5">
        <v>0.59504999999999997</v>
      </c>
    </row>
    <row r="59" spans="2:22">
      <c r="B59" s="6">
        <v>95</v>
      </c>
      <c r="C59" s="5">
        <v>0.59489999999999998</v>
      </c>
      <c r="D59" s="5">
        <v>0.59475</v>
      </c>
      <c r="E59" s="5">
        <v>0.59460000000000002</v>
      </c>
      <c r="F59" s="5">
        <v>0.59445000000000003</v>
      </c>
      <c r="G59" s="5">
        <v>0.59430000000000005</v>
      </c>
      <c r="H59" s="5">
        <v>0.59414999999999996</v>
      </c>
      <c r="I59" s="5">
        <v>0.59399999999999997</v>
      </c>
      <c r="J59" s="5">
        <v>0.59387500000000004</v>
      </c>
      <c r="K59" s="5">
        <v>0.59375</v>
      </c>
      <c r="L59" s="5">
        <v>0.59360000000000002</v>
      </c>
      <c r="M59" s="5">
        <v>0.59345000000000003</v>
      </c>
      <c r="N59" s="5">
        <v>0.59330000000000005</v>
      </c>
      <c r="O59" s="5">
        <v>0.59314999999999996</v>
      </c>
      <c r="P59" s="5">
        <v>0.59299999999999997</v>
      </c>
      <c r="Q59" s="5">
        <v>0.59284999999999999</v>
      </c>
      <c r="R59" s="5">
        <v>0.5927</v>
      </c>
      <c r="S59" s="5">
        <v>0.59255000000000002</v>
      </c>
      <c r="T59" s="5">
        <v>0.59240000000000004</v>
      </c>
      <c r="U59" s="5">
        <v>0.59225000000000005</v>
      </c>
      <c r="V59" s="5">
        <v>0.59209999999999996</v>
      </c>
    </row>
    <row r="60" spans="2:22">
      <c r="B60" s="6">
        <v>96</v>
      </c>
      <c r="C60" s="5">
        <v>0.59194999999999998</v>
      </c>
      <c r="D60" s="5">
        <v>0.59179999999999999</v>
      </c>
      <c r="E60" s="5">
        <v>0.59165000000000001</v>
      </c>
      <c r="F60" s="5">
        <v>0.59152499999999997</v>
      </c>
      <c r="G60" s="5">
        <v>0.59140000000000004</v>
      </c>
      <c r="H60" s="5">
        <v>0.59125000000000005</v>
      </c>
      <c r="I60" s="5">
        <v>0.59109999999999996</v>
      </c>
      <c r="J60" s="5">
        <v>0.59094999999999998</v>
      </c>
      <c r="K60" s="5">
        <v>0.59079999999999999</v>
      </c>
      <c r="L60" s="5">
        <v>0.59065000000000001</v>
      </c>
      <c r="M60" s="5">
        <v>0.59050000000000002</v>
      </c>
      <c r="N60" s="5">
        <v>0.59035000000000004</v>
      </c>
      <c r="O60" s="5">
        <v>0.59019999999999995</v>
      </c>
      <c r="P60" s="5">
        <v>0.59007500000000002</v>
      </c>
      <c r="Q60" s="5">
        <v>0.58994999999999997</v>
      </c>
      <c r="R60" s="5">
        <v>0.58979999999999999</v>
      </c>
      <c r="S60" s="5">
        <v>0.58965000000000001</v>
      </c>
      <c r="T60" s="5">
        <v>0.58952499999999997</v>
      </c>
      <c r="U60" s="5">
        <v>0.58940000000000003</v>
      </c>
      <c r="V60" s="5">
        <v>0.58925000000000005</v>
      </c>
    </row>
    <row r="61" spans="2:22">
      <c r="B61" s="6">
        <v>97</v>
      </c>
      <c r="C61" s="5">
        <v>0.58909999999999996</v>
      </c>
      <c r="D61" s="5">
        <v>0.58897500000000003</v>
      </c>
      <c r="E61" s="5">
        <v>0.58884999999999998</v>
      </c>
      <c r="F61" s="5">
        <v>0.5887</v>
      </c>
      <c r="G61" s="5">
        <v>0.58855000000000002</v>
      </c>
      <c r="H61" s="5">
        <v>0.58840000000000003</v>
      </c>
      <c r="I61" s="5">
        <v>0.58825000000000005</v>
      </c>
      <c r="J61" s="5">
        <v>0.58812500000000001</v>
      </c>
      <c r="K61" s="5">
        <v>0.58799999999999997</v>
      </c>
      <c r="L61" s="5">
        <v>0.58787500000000004</v>
      </c>
      <c r="M61" s="5">
        <v>0.58774999999999999</v>
      </c>
      <c r="N61" s="5">
        <v>0.58760000000000001</v>
      </c>
      <c r="O61" s="5">
        <v>0.58745000000000003</v>
      </c>
      <c r="P61" s="5">
        <v>0.58730000000000004</v>
      </c>
      <c r="Q61" s="5">
        <v>0.58714999999999995</v>
      </c>
      <c r="R61" s="5">
        <v>0.58704999999999996</v>
      </c>
      <c r="S61" s="5">
        <v>0.58694999999999997</v>
      </c>
      <c r="T61" s="5">
        <v>0.58679999999999999</v>
      </c>
      <c r="U61" s="5">
        <v>0.58665</v>
      </c>
      <c r="V61" s="5">
        <v>0.58650000000000002</v>
      </c>
    </row>
    <row r="62" spans="2:22">
      <c r="B62" s="6">
        <v>98</v>
      </c>
      <c r="C62" s="5">
        <v>0.58635000000000004</v>
      </c>
      <c r="D62" s="5">
        <v>0.58625000000000005</v>
      </c>
      <c r="E62" s="5">
        <v>0.58614999999999995</v>
      </c>
      <c r="F62" s="5">
        <v>0.58599999999999997</v>
      </c>
      <c r="G62" s="5">
        <v>0.58584999999999998</v>
      </c>
      <c r="H62" s="5">
        <v>0.58572500000000005</v>
      </c>
      <c r="I62" s="5">
        <v>0.58560000000000001</v>
      </c>
      <c r="J62" s="5">
        <v>0.58547499999999997</v>
      </c>
      <c r="K62" s="5">
        <v>0.58535000000000004</v>
      </c>
      <c r="L62" s="5">
        <v>0.58520000000000005</v>
      </c>
      <c r="M62" s="5">
        <v>0.58504999999999996</v>
      </c>
      <c r="N62" s="5">
        <v>0.58492500000000003</v>
      </c>
      <c r="O62" s="5">
        <v>0.58479999999999999</v>
      </c>
      <c r="P62" s="5">
        <v>0.58467499999999994</v>
      </c>
      <c r="Q62" s="5">
        <v>0.58455000000000001</v>
      </c>
      <c r="R62" s="5">
        <v>0.58442499999999997</v>
      </c>
      <c r="S62" s="5">
        <v>0.58430000000000004</v>
      </c>
      <c r="T62" s="5">
        <v>0.584175</v>
      </c>
      <c r="U62" s="5">
        <v>0.58404999999999996</v>
      </c>
      <c r="V62" s="5">
        <v>0.58392500000000003</v>
      </c>
    </row>
    <row r="63" spans="2:22">
      <c r="B63" s="6">
        <v>99</v>
      </c>
      <c r="C63" s="5">
        <v>0.58379999999999999</v>
      </c>
      <c r="D63" s="5">
        <v>0.58367500000000005</v>
      </c>
      <c r="E63" s="5">
        <v>0.58355000000000001</v>
      </c>
      <c r="F63" s="5">
        <v>0.58342499999999997</v>
      </c>
      <c r="G63" s="5">
        <v>0.58330000000000004</v>
      </c>
      <c r="H63" s="5">
        <v>0.583175</v>
      </c>
      <c r="I63" s="5">
        <v>0.58304999999999996</v>
      </c>
      <c r="J63" s="5">
        <v>0.58292500000000003</v>
      </c>
      <c r="K63" s="5">
        <v>0.58279999999999998</v>
      </c>
      <c r="L63" s="5">
        <v>0.58267500000000005</v>
      </c>
      <c r="M63" s="5">
        <v>0.58255000000000001</v>
      </c>
      <c r="N63" s="5">
        <v>0.58242499999999997</v>
      </c>
      <c r="O63" s="5">
        <v>0.58230000000000004</v>
      </c>
      <c r="P63" s="5">
        <v>0.582175</v>
      </c>
      <c r="Q63" s="5">
        <v>0.58204999999999996</v>
      </c>
      <c r="R63" s="5">
        <v>0.58192500000000003</v>
      </c>
      <c r="S63" s="5">
        <v>0.58179999999999998</v>
      </c>
      <c r="T63" s="5">
        <v>0.58167500000000005</v>
      </c>
      <c r="U63" s="5">
        <v>0.58155000000000001</v>
      </c>
      <c r="V63" s="5">
        <v>0.58142499999999997</v>
      </c>
    </row>
    <row r="64" spans="2:22">
      <c r="B64" s="6">
        <v>100</v>
      </c>
      <c r="C64" s="5">
        <v>0.58130000000000004</v>
      </c>
      <c r="D64" s="5">
        <v>0.581175</v>
      </c>
      <c r="E64" s="5">
        <v>0.58104999999999996</v>
      </c>
      <c r="F64" s="5">
        <v>0.58094999999999997</v>
      </c>
      <c r="G64" s="5">
        <v>0.58084999999999998</v>
      </c>
      <c r="H64" s="5">
        <v>0.58072500000000005</v>
      </c>
      <c r="I64" s="5">
        <v>0.5806</v>
      </c>
      <c r="J64" s="5">
        <v>0.58047499999999996</v>
      </c>
      <c r="K64" s="5">
        <v>0.58035000000000003</v>
      </c>
      <c r="L64" s="5">
        <v>0.58025000000000004</v>
      </c>
      <c r="M64" s="5">
        <v>0.58015000000000005</v>
      </c>
      <c r="N64" s="5">
        <v>0.57999999999999996</v>
      </c>
      <c r="O64" s="5">
        <v>0.57984999999999998</v>
      </c>
      <c r="P64" s="5">
        <v>0.57974999999999999</v>
      </c>
      <c r="Q64" s="5">
        <v>0.57965</v>
      </c>
      <c r="R64" s="5">
        <v>0.57955000000000001</v>
      </c>
      <c r="S64" s="5">
        <v>0.57945000000000002</v>
      </c>
      <c r="T64" s="5">
        <v>0.57930000000000004</v>
      </c>
      <c r="U64" s="5">
        <v>0.57915000000000005</v>
      </c>
      <c r="V64" s="5">
        <v>0.57904999999999995</v>
      </c>
    </row>
    <row r="65" spans="2:22">
      <c r="B65" s="6">
        <v>101</v>
      </c>
      <c r="C65" s="5">
        <v>0.57894999999999996</v>
      </c>
      <c r="D65" s="5">
        <v>0.57884999999999998</v>
      </c>
      <c r="E65" s="5">
        <v>0.57874999999999999</v>
      </c>
      <c r="F65" s="5">
        <v>0.57862499999999994</v>
      </c>
      <c r="G65" s="5">
        <v>0.57850000000000001</v>
      </c>
      <c r="H65" s="5">
        <v>0.57837499999999997</v>
      </c>
      <c r="I65" s="5">
        <v>0.57825000000000004</v>
      </c>
      <c r="J65" s="5">
        <v>0.57815000000000005</v>
      </c>
      <c r="K65" s="5">
        <v>0.57804999999999995</v>
      </c>
      <c r="L65" s="5">
        <v>0.57792500000000002</v>
      </c>
      <c r="M65" s="5">
        <v>0.57779999999999998</v>
      </c>
      <c r="N65" s="5">
        <v>0.57769999999999999</v>
      </c>
      <c r="O65" s="5">
        <v>0.5776</v>
      </c>
      <c r="P65" s="5">
        <v>0.57750000000000001</v>
      </c>
      <c r="Q65" s="5">
        <v>0.57740000000000002</v>
      </c>
      <c r="R65" s="5">
        <v>0.57730000000000004</v>
      </c>
      <c r="S65" s="5">
        <v>0.57720000000000005</v>
      </c>
      <c r="T65" s="5">
        <v>0.57704999999999995</v>
      </c>
      <c r="U65" s="5">
        <v>0.57689999999999997</v>
      </c>
      <c r="V65" s="5">
        <v>0.57679999999999998</v>
      </c>
    </row>
    <row r="66" spans="2:22">
      <c r="B66" s="6">
        <v>102</v>
      </c>
      <c r="C66" s="5">
        <v>0.57669999999999999</v>
      </c>
      <c r="D66" s="5">
        <v>0.5766</v>
      </c>
      <c r="E66" s="5">
        <v>0.57650000000000001</v>
      </c>
      <c r="F66" s="5">
        <v>0.57640000000000002</v>
      </c>
      <c r="G66" s="5">
        <v>0.57630000000000003</v>
      </c>
      <c r="H66" s="5">
        <v>0.57617499999999999</v>
      </c>
      <c r="I66" s="5">
        <v>0.57604999999999995</v>
      </c>
      <c r="J66" s="5">
        <v>0.57594999999999996</v>
      </c>
      <c r="K66" s="5">
        <v>0.57584999999999997</v>
      </c>
      <c r="L66" s="5">
        <v>0.57574999999999998</v>
      </c>
      <c r="M66" s="5">
        <v>0.57565</v>
      </c>
      <c r="N66" s="5">
        <v>0.57555000000000001</v>
      </c>
      <c r="O66" s="5">
        <v>0.57545000000000002</v>
      </c>
      <c r="P66" s="5">
        <v>0.57535000000000003</v>
      </c>
      <c r="Q66" s="5">
        <v>0.57525000000000004</v>
      </c>
      <c r="R66" s="5">
        <v>0.575125</v>
      </c>
      <c r="S66" s="5">
        <v>0.57499999999999996</v>
      </c>
      <c r="T66" s="5">
        <v>0.57489999999999997</v>
      </c>
      <c r="U66" s="5">
        <v>0.57479999999999998</v>
      </c>
      <c r="V66" s="5">
        <v>0.57469999999999999</v>
      </c>
    </row>
    <row r="67" spans="2:22">
      <c r="B67" s="6">
        <v>103</v>
      </c>
      <c r="C67" s="5">
        <v>0.5746</v>
      </c>
      <c r="D67" s="5">
        <v>0.57450000000000001</v>
      </c>
      <c r="E67" s="5">
        <v>0.57440000000000002</v>
      </c>
      <c r="F67" s="5">
        <v>0.57430000000000003</v>
      </c>
      <c r="G67" s="5">
        <v>0.57420000000000004</v>
      </c>
      <c r="H67" s="5">
        <v>0.57410000000000005</v>
      </c>
      <c r="I67" s="5">
        <v>0.57399999999999995</v>
      </c>
      <c r="J67" s="5">
        <v>0.57389999999999997</v>
      </c>
      <c r="K67" s="5">
        <v>0.57379999999999998</v>
      </c>
      <c r="L67" s="5">
        <v>0.57367500000000005</v>
      </c>
      <c r="M67" s="5">
        <v>0.57355</v>
      </c>
      <c r="N67" s="5">
        <v>0.57345000000000002</v>
      </c>
      <c r="O67" s="5">
        <v>0.57335000000000003</v>
      </c>
      <c r="P67" s="5">
        <v>0.57325000000000004</v>
      </c>
      <c r="Q67" s="5">
        <v>0.57315000000000005</v>
      </c>
      <c r="R67" s="5">
        <v>0.57304999999999995</v>
      </c>
      <c r="S67" s="5">
        <v>0.57294999999999996</v>
      </c>
      <c r="T67" s="5">
        <v>0.57284999999999997</v>
      </c>
      <c r="U67" s="5">
        <v>0.57274999999999998</v>
      </c>
      <c r="V67" s="5">
        <v>0.57264999999999999</v>
      </c>
    </row>
    <row r="68" spans="2:22">
      <c r="B68" s="6">
        <v>104</v>
      </c>
      <c r="C68" s="5">
        <v>0.57255</v>
      </c>
      <c r="D68" s="5">
        <v>0.57247499999999996</v>
      </c>
      <c r="E68" s="5">
        <v>0.57240000000000002</v>
      </c>
      <c r="F68" s="5">
        <v>0.57230000000000003</v>
      </c>
      <c r="G68" s="5">
        <v>0.57220000000000004</v>
      </c>
      <c r="H68" s="5">
        <v>0.57210000000000005</v>
      </c>
      <c r="I68" s="5">
        <v>0.57199999999999995</v>
      </c>
      <c r="J68" s="5">
        <v>0.57189999999999996</v>
      </c>
      <c r="K68" s="5">
        <v>0.57179999999999997</v>
      </c>
      <c r="L68" s="5">
        <v>0.57169999999999999</v>
      </c>
      <c r="M68" s="5">
        <v>0.5716</v>
      </c>
      <c r="N68" s="5">
        <v>0.57150000000000001</v>
      </c>
      <c r="O68" s="5">
        <v>0.57140000000000002</v>
      </c>
      <c r="P68" s="5">
        <v>0.57132499999999997</v>
      </c>
      <c r="Q68" s="5">
        <v>0.57125000000000004</v>
      </c>
      <c r="R68" s="5">
        <v>0.57115000000000005</v>
      </c>
      <c r="S68" s="5">
        <v>0.57104999999999995</v>
      </c>
      <c r="T68" s="5">
        <v>0.57094999999999996</v>
      </c>
      <c r="U68" s="5">
        <v>0.57084999999999997</v>
      </c>
      <c r="V68" s="5">
        <v>0.57074999999999998</v>
      </c>
    </row>
    <row r="69" spans="2:22">
      <c r="B69" s="6">
        <v>105</v>
      </c>
      <c r="C69" s="5">
        <v>0.57064999999999999</v>
      </c>
      <c r="D69" s="5">
        <v>0.57057500000000005</v>
      </c>
      <c r="E69" s="5">
        <v>0.57050000000000001</v>
      </c>
      <c r="F69" s="5">
        <v>0.57040000000000002</v>
      </c>
      <c r="G69" s="5">
        <v>0.57030000000000003</v>
      </c>
      <c r="H69" s="5">
        <v>0.57020000000000004</v>
      </c>
      <c r="I69" s="5">
        <v>0.57010000000000005</v>
      </c>
      <c r="J69" s="5">
        <v>0.570025</v>
      </c>
      <c r="K69" s="5">
        <v>0.56994999999999996</v>
      </c>
      <c r="L69" s="5">
        <v>0.56984999999999997</v>
      </c>
      <c r="M69" s="5">
        <v>0.56974999999999998</v>
      </c>
      <c r="N69" s="5">
        <v>0.56964999999999999</v>
      </c>
      <c r="O69" s="5">
        <v>0.56955</v>
      </c>
      <c r="P69" s="5">
        <v>0.56947499999999995</v>
      </c>
      <c r="Q69" s="5">
        <v>0.56940000000000002</v>
      </c>
      <c r="R69" s="5">
        <v>0.56930000000000003</v>
      </c>
      <c r="S69" s="5">
        <v>0.56920000000000004</v>
      </c>
      <c r="T69" s="5">
        <v>0.56910000000000005</v>
      </c>
      <c r="U69" s="5">
        <v>0.56899999999999995</v>
      </c>
      <c r="V69" s="5">
        <v>0.56892500000000001</v>
      </c>
    </row>
    <row r="70" spans="2:22">
      <c r="B70" s="6">
        <v>106</v>
      </c>
      <c r="C70" s="5">
        <v>0.56884999999999997</v>
      </c>
      <c r="D70" s="5">
        <v>0.56874999999999998</v>
      </c>
      <c r="E70" s="5">
        <v>0.56864999999999999</v>
      </c>
      <c r="F70" s="5">
        <v>0.56855</v>
      </c>
      <c r="G70" s="5">
        <v>0.56845000000000001</v>
      </c>
      <c r="H70" s="5">
        <v>0.56837499999999996</v>
      </c>
      <c r="I70" s="5">
        <v>0.56830000000000003</v>
      </c>
      <c r="J70" s="5">
        <v>0.56820000000000004</v>
      </c>
      <c r="K70" s="5">
        <v>0.56810000000000005</v>
      </c>
      <c r="L70" s="5">
        <v>0.568025</v>
      </c>
      <c r="M70" s="5">
        <v>0.56794999999999995</v>
      </c>
      <c r="N70" s="5">
        <v>0.56787500000000002</v>
      </c>
      <c r="O70" s="5">
        <v>0.56779999999999997</v>
      </c>
      <c r="P70" s="5">
        <v>0.56772500000000004</v>
      </c>
      <c r="Q70" s="5">
        <v>0.56764999999999999</v>
      </c>
      <c r="R70" s="5">
        <v>0.56755</v>
      </c>
      <c r="S70" s="5">
        <v>0.56745000000000001</v>
      </c>
      <c r="T70" s="5">
        <v>0.56737499999999996</v>
      </c>
      <c r="U70" s="5">
        <v>0.56730000000000003</v>
      </c>
      <c r="V70" s="5">
        <v>0.56720000000000004</v>
      </c>
    </row>
    <row r="71" spans="2:22">
      <c r="B71" s="6">
        <v>107</v>
      </c>
      <c r="C71" s="5">
        <v>0.56710000000000005</v>
      </c>
      <c r="D71" s="5">
        <v>0.567025</v>
      </c>
      <c r="E71" s="5">
        <v>0.56694999999999995</v>
      </c>
      <c r="F71" s="5">
        <v>0.56684999999999997</v>
      </c>
      <c r="G71" s="5">
        <v>0.56674999999999998</v>
      </c>
      <c r="H71" s="5">
        <v>0.56669999999999998</v>
      </c>
      <c r="I71" s="5">
        <v>0.56664999999999999</v>
      </c>
      <c r="J71" s="5">
        <v>0.56655</v>
      </c>
      <c r="K71" s="5">
        <v>0.56645000000000001</v>
      </c>
      <c r="L71" s="5">
        <v>0.56637499999999996</v>
      </c>
      <c r="M71" s="5">
        <v>0.56630000000000003</v>
      </c>
      <c r="N71" s="5">
        <v>0.56620000000000004</v>
      </c>
      <c r="O71" s="5">
        <v>0.56610000000000005</v>
      </c>
      <c r="P71" s="5">
        <v>0.566025</v>
      </c>
      <c r="Q71" s="5">
        <v>0.56594999999999995</v>
      </c>
      <c r="R71" s="5">
        <v>0.56587500000000002</v>
      </c>
      <c r="S71" s="5">
        <v>0.56579999999999997</v>
      </c>
      <c r="T71" s="5">
        <v>0.56572500000000003</v>
      </c>
      <c r="U71" s="5">
        <v>0.56564999999999999</v>
      </c>
      <c r="V71" s="5">
        <v>0.56557500000000005</v>
      </c>
    </row>
    <row r="72" spans="2:22">
      <c r="B72" s="6">
        <v>108</v>
      </c>
      <c r="C72" s="5">
        <v>0.5655</v>
      </c>
      <c r="D72" s="5">
        <v>0.56540000000000001</v>
      </c>
      <c r="E72" s="5">
        <v>0.5353</v>
      </c>
      <c r="F72" s="5">
        <v>0.56525000000000003</v>
      </c>
      <c r="G72" s="5">
        <v>0.56520000000000004</v>
      </c>
      <c r="H72" s="5">
        <v>0.56510000000000005</v>
      </c>
      <c r="I72" s="5">
        <v>0.56499999999999995</v>
      </c>
      <c r="J72" s="5">
        <v>0.56492500000000001</v>
      </c>
      <c r="K72" s="5">
        <v>0.56484999999999996</v>
      </c>
      <c r="L72" s="5">
        <v>0.56477500000000003</v>
      </c>
      <c r="M72" s="5">
        <v>0.56469999999999998</v>
      </c>
      <c r="N72" s="5">
        <v>0.56462500000000004</v>
      </c>
      <c r="O72" s="5">
        <v>0.56455</v>
      </c>
      <c r="P72" s="5">
        <v>0.56447499999999995</v>
      </c>
      <c r="Q72" s="5">
        <v>0.56440000000000001</v>
      </c>
      <c r="R72" s="5">
        <v>0.56432499999999997</v>
      </c>
      <c r="S72" s="5">
        <v>0.56425000000000003</v>
      </c>
      <c r="T72" s="5">
        <v>0.56415000000000004</v>
      </c>
      <c r="U72" s="5">
        <v>0.56405000000000005</v>
      </c>
      <c r="V72" s="5">
        <v>0.56399999999999995</v>
      </c>
    </row>
    <row r="73" spans="2:22">
      <c r="B73" s="6">
        <v>109</v>
      </c>
      <c r="C73" s="5">
        <v>0.56394999999999995</v>
      </c>
      <c r="D73" s="5">
        <v>0.56387500000000002</v>
      </c>
      <c r="E73" s="5">
        <v>0.56379999999999997</v>
      </c>
      <c r="F73" s="5">
        <v>0.56372500000000003</v>
      </c>
      <c r="G73" s="5">
        <v>0.56364999999999998</v>
      </c>
      <c r="H73" s="5">
        <v>0.56357500000000005</v>
      </c>
      <c r="I73" s="5">
        <v>0.5635</v>
      </c>
      <c r="J73" s="5">
        <v>0.56342499999999995</v>
      </c>
      <c r="K73" s="5">
        <v>0.56335000000000002</v>
      </c>
      <c r="L73" s="5">
        <v>0.56327499999999997</v>
      </c>
      <c r="M73" s="5">
        <v>0.56320000000000003</v>
      </c>
      <c r="N73" s="5">
        <v>0.56315000000000004</v>
      </c>
      <c r="O73" s="5">
        <v>0.56310000000000004</v>
      </c>
      <c r="P73" s="5">
        <v>0.56299999999999994</v>
      </c>
      <c r="Q73" s="5">
        <v>0.56289999999999996</v>
      </c>
      <c r="R73" s="5">
        <v>0.56282500000000002</v>
      </c>
      <c r="S73" s="5">
        <v>0.56274999999999997</v>
      </c>
      <c r="T73" s="5">
        <v>0.56269999999999998</v>
      </c>
      <c r="U73" s="5">
        <v>0.56264999999999998</v>
      </c>
      <c r="V73" s="5">
        <v>0.56257500000000005</v>
      </c>
    </row>
    <row r="74" spans="2:22">
      <c r="B74" s="6">
        <v>110</v>
      </c>
      <c r="C74" s="5">
        <v>0.5625</v>
      </c>
      <c r="D74" s="5">
        <v>0.56242499999999995</v>
      </c>
      <c r="E74" s="5">
        <v>0.56235000000000002</v>
      </c>
      <c r="F74" s="5">
        <v>0.56227499999999997</v>
      </c>
      <c r="G74" s="5">
        <v>0.56220000000000003</v>
      </c>
      <c r="H74" s="5">
        <v>0.56212499999999999</v>
      </c>
      <c r="I74" s="5">
        <v>0.56205000000000005</v>
      </c>
      <c r="J74" s="5">
        <v>0.561975</v>
      </c>
      <c r="K74" s="5">
        <v>0.56189999999999996</v>
      </c>
      <c r="L74" s="5">
        <v>0.56184999999999996</v>
      </c>
      <c r="M74" s="5">
        <v>0.56179999999999997</v>
      </c>
      <c r="N74" s="5">
        <v>0.56172500000000003</v>
      </c>
      <c r="O74" s="5">
        <v>0.56164999999999998</v>
      </c>
      <c r="P74" s="5">
        <v>0.56159999999999999</v>
      </c>
      <c r="Q74" s="5">
        <v>0.56154999999999999</v>
      </c>
      <c r="R74" s="5">
        <v>0.56145</v>
      </c>
      <c r="S74" s="5">
        <v>0.56135000000000002</v>
      </c>
      <c r="T74" s="5">
        <v>0.56127499999999997</v>
      </c>
      <c r="U74" s="5">
        <v>0.56120000000000003</v>
      </c>
      <c r="V74" s="5">
        <v>0.56115000000000004</v>
      </c>
    </row>
    <row r="75" spans="2:22">
      <c r="B75" s="6">
        <v>111</v>
      </c>
      <c r="C75" s="5">
        <v>0.56110000000000004</v>
      </c>
      <c r="D75" s="5">
        <v>0.561025</v>
      </c>
      <c r="E75" s="5">
        <v>0.56094999999999995</v>
      </c>
      <c r="F75" s="5">
        <v>0.56089999999999995</v>
      </c>
      <c r="G75" s="5">
        <v>0.56084999999999996</v>
      </c>
      <c r="H75" s="5">
        <v>0.56077500000000002</v>
      </c>
      <c r="I75" s="5">
        <v>0.56069999999999998</v>
      </c>
      <c r="J75" s="5">
        <v>0.56064999999999998</v>
      </c>
      <c r="K75" s="5">
        <v>0.56059999999999999</v>
      </c>
      <c r="L75" s="5">
        <v>0.56052500000000005</v>
      </c>
      <c r="M75" s="5">
        <v>0.56045</v>
      </c>
      <c r="N75" s="5">
        <v>0.56040000000000001</v>
      </c>
      <c r="O75" s="5">
        <v>0.56035000000000001</v>
      </c>
      <c r="P75" s="5">
        <v>0.56027499999999997</v>
      </c>
      <c r="Q75" s="5">
        <v>0.56020000000000003</v>
      </c>
      <c r="R75" s="5">
        <v>0.56012499999999998</v>
      </c>
      <c r="S75" s="5">
        <v>0.56005000000000005</v>
      </c>
      <c r="T75" s="5">
        <v>0.559975</v>
      </c>
      <c r="U75" s="5">
        <v>0.55989999999999995</v>
      </c>
      <c r="V75" s="5">
        <v>0.55982500000000002</v>
      </c>
    </row>
    <row r="76" spans="2:22">
      <c r="B76" s="6">
        <v>112</v>
      </c>
      <c r="C76" s="5">
        <v>0.55974999999999997</v>
      </c>
      <c r="D76" s="5">
        <v>0.55969999999999998</v>
      </c>
      <c r="E76" s="5">
        <v>0.55964999999999998</v>
      </c>
      <c r="F76" s="5">
        <v>0.55957500000000004</v>
      </c>
      <c r="G76" s="5">
        <v>0.5595</v>
      </c>
      <c r="H76" s="5">
        <v>0.55945</v>
      </c>
      <c r="I76" s="5">
        <v>0.55940000000000001</v>
      </c>
      <c r="J76" s="5">
        <v>0.55932499999999996</v>
      </c>
      <c r="K76" s="5">
        <v>0.55925000000000002</v>
      </c>
      <c r="L76" s="5">
        <v>0.55920000000000003</v>
      </c>
      <c r="M76" s="5">
        <v>0.55915000000000004</v>
      </c>
      <c r="N76" s="5">
        <v>0.55907499999999999</v>
      </c>
      <c r="O76" s="5">
        <v>0.55900000000000005</v>
      </c>
      <c r="P76" s="5">
        <v>0.55894999999999995</v>
      </c>
      <c r="Q76" s="5">
        <v>0.55889999999999995</v>
      </c>
      <c r="R76" s="5">
        <v>0.55882500000000002</v>
      </c>
      <c r="S76" s="5">
        <v>0.55874999999999997</v>
      </c>
      <c r="T76" s="5">
        <v>0.55869999999999997</v>
      </c>
      <c r="U76" s="5">
        <v>0.55864999999999998</v>
      </c>
      <c r="V76" s="5">
        <v>0.55859999999999999</v>
      </c>
    </row>
    <row r="77" spans="2:22">
      <c r="B77" s="6">
        <v>113</v>
      </c>
      <c r="C77" s="5">
        <v>0.55854999999999999</v>
      </c>
      <c r="D77" s="5">
        <v>0.55847500000000005</v>
      </c>
      <c r="E77" s="5">
        <v>0.55840000000000001</v>
      </c>
      <c r="F77" s="5">
        <v>0.55835000000000001</v>
      </c>
      <c r="G77" s="5">
        <v>0.55830000000000002</v>
      </c>
      <c r="H77" s="5">
        <v>0.55822499999999997</v>
      </c>
      <c r="I77" s="5">
        <v>0.55815000000000003</v>
      </c>
      <c r="J77" s="5">
        <v>0.55810000000000004</v>
      </c>
      <c r="K77" s="5">
        <v>0.55805000000000005</v>
      </c>
      <c r="L77" s="5">
        <v>0.55800000000000005</v>
      </c>
      <c r="M77" s="5">
        <v>0.55794999999999995</v>
      </c>
      <c r="N77" s="5">
        <v>0.55789999999999995</v>
      </c>
      <c r="O77" s="5">
        <v>0.55784999999999996</v>
      </c>
      <c r="P77" s="5">
        <v>0.55777500000000002</v>
      </c>
      <c r="Q77" s="5">
        <v>0.55769999999999997</v>
      </c>
      <c r="R77" s="5">
        <v>0.55764999999999998</v>
      </c>
      <c r="S77" s="5">
        <v>0.55759999999999998</v>
      </c>
      <c r="T77" s="5">
        <v>0.55754999999999999</v>
      </c>
      <c r="U77" s="5">
        <v>0.5575</v>
      </c>
      <c r="V77" s="5">
        <v>0.55742499999999995</v>
      </c>
    </row>
    <row r="78" spans="2:22">
      <c r="B78" s="6">
        <v>114</v>
      </c>
      <c r="C78" s="5">
        <v>0.55735000000000001</v>
      </c>
      <c r="D78" s="5">
        <v>0.55730000000000002</v>
      </c>
      <c r="E78" s="5">
        <v>0.55725000000000002</v>
      </c>
      <c r="F78" s="5">
        <v>0.55717499999999998</v>
      </c>
      <c r="G78" s="5">
        <v>0.55710000000000004</v>
      </c>
      <c r="H78" s="5">
        <v>0.55705000000000005</v>
      </c>
      <c r="I78" s="5">
        <v>0.55700000000000005</v>
      </c>
      <c r="J78" s="5">
        <v>0.55694999999999995</v>
      </c>
      <c r="K78" s="5">
        <v>0.55689999999999995</v>
      </c>
      <c r="L78" s="5">
        <v>0.55682500000000001</v>
      </c>
      <c r="M78" s="5">
        <v>0.55674999999999997</v>
      </c>
      <c r="N78" s="5">
        <v>0.55669999999999997</v>
      </c>
      <c r="O78" s="5">
        <v>0.55664999999999998</v>
      </c>
      <c r="P78" s="5">
        <v>0.55659999999999998</v>
      </c>
      <c r="Q78" s="5">
        <v>0.55654999999999999</v>
      </c>
      <c r="R78" s="5">
        <v>0.55649999999999999</v>
      </c>
      <c r="S78" s="5">
        <v>0.55645</v>
      </c>
      <c r="T78" s="5">
        <v>0.55640000000000001</v>
      </c>
      <c r="U78" s="5">
        <v>0.55635000000000001</v>
      </c>
      <c r="V78" s="5">
        <v>0.55630000000000002</v>
      </c>
    </row>
    <row r="79" spans="2:22">
      <c r="B79" s="6">
        <v>115</v>
      </c>
      <c r="C79" s="5">
        <v>0.55625000000000002</v>
      </c>
      <c r="D79" s="5">
        <v>0.55617499999999997</v>
      </c>
      <c r="E79" s="5">
        <v>0.55610000000000004</v>
      </c>
      <c r="F79" s="5">
        <v>0.55605000000000004</v>
      </c>
      <c r="G79" s="5">
        <v>0.55600000000000005</v>
      </c>
      <c r="H79" s="5">
        <v>0.555925</v>
      </c>
      <c r="I79" s="5">
        <v>0.55584999999999996</v>
      </c>
      <c r="J79" s="5">
        <v>0.55579999999999996</v>
      </c>
      <c r="K79" s="5">
        <v>0.55574999999999997</v>
      </c>
      <c r="L79" s="5">
        <v>0.55569999999999997</v>
      </c>
      <c r="M79" s="5">
        <v>0.55564999999999998</v>
      </c>
      <c r="N79" s="5">
        <v>0.55562500000000004</v>
      </c>
      <c r="O79" s="5">
        <v>0.55559999999999998</v>
      </c>
      <c r="P79" s="5">
        <v>0.55552500000000005</v>
      </c>
      <c r="Q79" s="5">
        <v>0.55545</v>
      </c>
      <c r="R79" s="5">
        <v>0.5554</v>
      </c>
      <c r="S79" s="5">
        <v>0.55535000000000001</v>
      </c>
      <c r="T79" s="5">
        <v>0.55530000000000002</v>
      </c>
      <c r="U79" s="5">
        <v>0.55525000000000002</v>
      </c>
      <c r="V79" s="5">
        <v>0.55517499999999997</v>
      </c>
    </row>
    <row r="80" spans="2:22">
      <c r="B80" s="6">
        <v>116</v>
      </c>
      <c r="C80" s="5">
        <v>0.55510000000000004</v>
      </c>
      <c r="D80" s="5">
        <v>0.55505000000000004</v>
      </c>
      <c r="E80" s="5">
        <v>0.55500000000000005</v>
      </c>
      <c r="F80" s="5">
        <v>0.55495000000000005</v>
      </c>
      <c r="G80" s="5">
        <v>0.55489999999999995</v>
      </c>
      <c r="H80" s="5">
        <v>0.55482500000000001</v>
      </c>
      <c r="I80" s="5">
        <v>0.55474999999999997</v>
      </c>
      <c r="J80" s="5">
        <v>0.55472500000000002</v>
      </c>
      <c r="K80" s="5">
        <v>0.55469999999999997</v>
      </c>
      <c r="L80" s="5">
        <v>0.55464999999999998</v>
      </c>
      <c r="M80" s="5">
        <v>0.55459999999999998</v>
      </c>
      <c r="N80" s="5">
        <v>0.55454999999999999</v>
      </c>
      <c r="O80" s="5">
        <v>0.55449999999999999</v>
      </c>
      <c r="P80" s="5">
        <v>0.55442499999999995</v>
      </c>
      <c r="Q80" s="5">
        <v>0.55435000000000001</v>
      </c>
      <c r="R80" s="5">
        <v>0.55430000000000001</v>
      </c>
      <c r="S80" s="5">
        <v>0.55425000000000002</v>
      </c>
      <c r="T80" s="5">
        <v>0.55420000000000003</v>
      </c>
      <c r="U80" s="5">
        <v>0.55415000000000003</v>
      </c>
      <c r="V80" s="5">
        <v>0.55410000000000004</v>
      </c>
    </row>
    <row r="81" spans="2:22">
      <c r="B81" s="6">
        <v>117</v>
      </c>
      <c r="C81" s="5">
        <v>0.55405000000000004</v>
      </c>
      <c r="D81" s="5">
        <v>0.55400000000000005</v>
      </c>
      <c r="E81" s="5">
        <v>0.55395000000000005</v>
      </c>
      <c r="F81" s="5">
        <v>0.55389999999999995</v>
      </c>
      <c r="G81" s="5">
        <v>0.55384999999999995</v>
      </c>
      <c r="H81" s="5">
        <v>0.55379999999999996</v>
      </c>
      <c r="I81" s="5">
        <v>0.55374999999999996</v>
      </c>
      <c r="J81" s="5">
        <v>0.55369999999999997</v>
      </c>
      <c r="K81" s="5">
        <v>0.55364999999999998</v>
      </c>
      <c r="L81" s="5">
        <v>0.55357500000000004</v>
      </c>
      <c r="M81" s="5">
        <v>0.55349999999999999</v>
      </c>
      <c r="N81" s="5">
        <v>0.55345</v>
      </c>
      <c r="O81" s="5">
        <v>0.5534</v>
      </c>
      <c r="P81" s="5">
        <v>0.55335000000000001</v>
      </c>
      <c r="Q81" s="5">
        <v>0.55330000000000001</v>
      </c>
      <c r="R81" s="5">
        <v>0.55327499999999996</v>
      </c>
      <c r="S81" s="5">
        <v>0.55325000000000002</v>
      </c>
      <c r="T81" s="5">
        <v>0.55320000000000003</v>
      </c>
      <c r="U81" s="5">
        <v>0.55315000000000003</v>
      </c>
      <c r="V81" s="5">
        <v>0.55307499999999998</v>
      </c>
    </row>
    <row r="82" spans="2:22">
      <c r="B82" s="6">
        <v>118</v>
      </c>
      <c r="C82" s="5">
        <v>0.55300000000000005</v>
      </c>
      <c r="D82" s="5">
        <v>0.55295000000000005</v>
      </c>
      <c r="E82" s="5">
        <v>0.55289999999999995</v>
      </c>
      <c r="F82" s="5">
        <v>0.55284999999999995</v>
      </c>
      <c r="G82" s="5">
        <v>0.55279999999999996</v>
      </c>
      <c r="H82" s="5">
        <v>0.55274999999999996</v>
      </c>
      <c r="I82" s="5">
        <v>0.55269999999999997</v>
      </c>
      <c r="J82" s="5">
        <v>0.55264999999999997</v>
      </c>
      <c r="K82" s="5">
        <v>0.55259999999999998</v>
      </c>
      <c r="L82" s="5">
        <v>0.55252500000000004</v>
      </c>
      <c r="M82" s="5">
        <v>0.55245</v>
      </c>
      <c r="N82" s="5">
        <v>0.55242500000000005</v>
      </c>
      <c r="O82" s="5">
        <v>0.5524</v>
      </c>
      <c r="P82" s="5">
        <v>0.55235000000000001</v>
      </c>
      <c r="Q82" s="5">
        <v>0.55230000000000001</v>
      </c>
      <c r="R82" s="5">
        <v>0.55225000000000002</v>
      </c>
      <c r="S82" s="5">
        <v>0.55220000000000002</v>
      </c>
      <c r="T82" s="5">
        <v>0.55215000000000003</v>
      </c>
      <c r="U82" s="5">
        <v>0.55210000000000004</v>
      </c>
      <c r="V82" s="5">
        <v>0.55205000000000004</v>
      </c>
    </row>
    <row r="83" spans="2:22">
      <c r="B83" s="6">
        <v>119</v>
      </c>
      <c r="C83" s="5">
        <v>0.55200000000000005</v>
      </c>
      <c r="D83" s="5">
        <v>0.551925</v>
      </c>
      <c r="E83" s="5">
        <v>0.55184999999999995</v>
      </c>
      <c r="F83" s="5">
        <v>0.55179999999999996</v>
      </c>
      <c r="G83" s="5">
        <v>0.55174999999999996</v>
      </c>
      <c r="H83" s="5">
        <v>0.55169999999999997</v>
      </c>
      <c r="I83" s="5">
        <v>0.51165000000000005</v>
      </c>
      <c r="J83" s="5">
        <v>0.55159999999999998</v>
      </c>
      <c r="K83" s="5">
        <v>0.55154999999999998</v>
      </c>
      <c r="L83" s="5">
        <v>0.55149999999999999</v>
      </c>
      <c r="M83" s="5">
        <v>0.55145</v>
      </c>
      <c r="N83" s="5">
        <v>0.55142500000000005</v>
      </c>
      <c r="O83" s="5">
        <v>0.5514</v>
      </c>
      <c r="P83" s="5">
        <v>0.55135000000000001</v>
      </c>
      <c r="Q83" s="5">
        <v>0.55130000000000001</v>
      </c>
      <c r="R83" s="5">
        <v>0.55122499999999997</v>
      </c>
      <c r="S83" s="5">
        <v>0.55115000000000003</v>
      </c>
      <c r="T83" s="5">
        <v>0.55110000000000003</v>
      </c>
      <c r="U83" s="5">
        <v>0.55105000000000004</v>
      </c>
      <c r="V83" s="5">
        <v>0.55100000000000005</v>
      </c>
    </row>
    <row r="84" spans="2:22">
      <c r="B84" s="6">
        <v>120</v>
      </c>
      <c r="C84" s="5">
        <v>0.55095000000000005</v>
      </c>
      <c r="D84" s="5">
        <v>0.55089999999999995</v>
      </c>
      <c r="E84" s="5">
        <v>0.55084999999999995</v>
      </c>
      <c r="F84" s="5">
        <v>0.55079999999999996</v>
      </c>
      <c r="G84" s="5">
        <v>0.55074999999999996</v>
      </c>
      <c r="H84" s="5">
        <v>0.55069999999999997</v>
      </c>
      <c r="I84" s="5">
        <v>0.55064999999999997</v>
      </c>
      <c r="J84" s="5">
        <v>0.55059999999999998</v>
      </c>
      <c r="K84" s="5">
        <v>0.55054999999999998</v>
      </c>
      <c r="L84" s="5">
        <v>0.55049999999999999</v>
      </c>
      <c r="M84" s="5">
        <v>0.55044999999999999</v>
      </c>
      <c r="N84" s="5">
        <v>0.5504</v>
      </c>
      <c r="O84" s="5">
        <v>0.55035000000000001</v>
      </c>
      <c r="P84" s="5">
        <v>0.55030000000000001</v>
      </c>
      <c r="Q84" s="5">
        <v>0.55025000000000002</v>
      </c>
      <c r="R84" s="5">
        <v>0.55017499999999997</v>
      </c>
      <c r="S84" s="5">
        <v>0.55010000000000003</v>
      </c>
      <c r="T84" s="5">
        <v>0.55005000000000004</v>
      </c>
      <c r="U84" s="5">
        <v>0.55000000000000004</v>
      </c>
      <c r="V84" s="5">
        <v>0.54995000000000005</v>
      </c>
    </row>
    <row r="85" spans="2:22">
      <c r="B85" s="6">
        <v>121</v>
      </c>
      <c r="C85" s="5">
        <v>0.54990000000000006</v>
      </c>
      <c r="D85" s="5">
        <v>0.54984999999999995</v>
      </c>
      <c r="E85" s="5">
        <v>0.54979999999999996</v>
      </c>
      <c r="F85" s="5">
        <v>0.54974999999999996</v>
      </c>
      <c r="G85" s="5">
        <v>0.54969999999999997</v>
      </c>
      <c r="H85" s="5">
        <v>0.54964999999999997</v>
      </c>
      <c r="I85" s="5">
        <v>0.54959999999999998</v>
      </c>
      <c r="J85" s="5">
        <v>0.54954999999999998</v>
      </c>
      <c r="K85" s="5">
        <v>0.54949999999999999</v>
      </c>
      <c r="L85" s="5">
        <v>0.54944999999999999</v>
      </c>
      <c r="M85" s="5">
        <v>0.5494</v>
      </c>
      <c r="N85" s="5">
        <v>0.54935</v>
      </c>
      <c r="O85" s="5">
        <v>0.54930000000000001</v>
      </c>
      <c r="P85" s="5">
        <v>0.54925000000000002</v>
      </c>
      <c r="Q85" s="5">
        <v>0.54920000000000002</v>
      </c>
      <c r="R85" s="5">
        <v>0.54912499999999997</v>
      </c>
      <c r="S85" s="5">
        <v>0.54905000000000004</v>
      </c>
      <c r="T85" s="5">
        <v>0.54900000000000004</v>
      </c>
      <c r="U85" s="5">
        <v>0.54895000000000005</v>
      </c>
      <c r="V85" s="5">
        <v>0.54890000000000005</v>
      </c>
    </row>
    <row r="86" spans="2:22">
      <c r="B86" s="6">
        <v>122</v>
      </c>
      <c r="C86" s="5">
        <v>0.54884999999999995</v>
      </c>
      <c r="D86" s="5">
        <v>0.54879999999999995</v>
      </c>
      <c r="E86" s="5">
        <v>0.54874999999999996</v>
      </c>
      <c r="F86" s="5">
        <v>0.54869999999999997</v>
      </c>
      <c r="G86" s="5">
        <v>0.54864999999999997</v>
      </c>
      <c r="H86" s="5">
        <v>0.54859999999999998</v>
      </c>
      <c r="I86" s="5">
        <v>0.54854999999999998</v>
      </c>
      <c r="J86" s="5">
        <v>0.54849999999999999</v>
      </c>
      <c r="K86" s="5">
        <v>0.54844999999999999</v>
      </c>
      <c r="L86" s="5">
        <v>0.54837499999999995</v>
      </c>
      <c r="M86" s="5">
        <v>0.54830000000000001</v>
      </c>
      <c r="N86" s="5">
        <v>0.54825000000000002</v>
      </c>
      <c r="O86" s="5">
        <v>0.54820000000000002</v>
      </c>
      <c r="P86" s="5">
        <v>0.54815000000000003</v>
      </c>
      <c r="Q86" s="5">
        <v>0.54810000000000003</v>
      </c>
      <c r="R86" s="5">
        <v>0.54805000000000004</v>
      </c>
      <c r="S86" s="5">
        <v>0.54800000000000004</v>
      </c>
      <c r="T86" s="5">
        <v>0.54795000000000005</v>
      </c>
      <c r="U86" s="5">
        <v>0.54790000000000005</v>
      </c>
      <c r="V86" s="5">
        <v>0.54782500000000001</v>
      </c>
    </row>
    <row r="87" spans="2:22">
      <c r="B87" s="6">
        <v>123</v>
      </c>
      <c r="C87" s="5">
        <v>0.54774999999999996</v>
      </c>
      <c r="D87" s="5">
        <v>0.54769999999999996</v>
      </c>
      <c r="E87" s="5">
        <v>0.54764999999999997</v>
      </c>
      <c r="F87" s="5">
        <v>0.54759999999999998</v>
      </c>
      <c r="G87" s="5">
        <v>0.54754999999999998</v>
      </c>
      <c r="H87" s="5">
        <v>0.54749999999999999</v>
      </c>
      <c r="I87" s="5">
        <v>0.54744999999999999</v>
      </c>
      <c r="J87" s="5">
        <v>0.54737499999999994</v>
      </c>
      <c r="K87" s="5">
        <v>0.54730000000000001</v>
      </c>
      <c r="L87" s="5">
        <v>0.54725000000000001</v>
      </c>
      <c r="M87" s="5">
        <v>0.54720000000000002</v>
      </c>
      <c r="N87" s="5">
        <v>0.54715000000000003</v>
      </c>
      <c r="O87" s="5">
        <v>0.54710000000000003</v>
      </c>
      <c r="P87" s="5">
        <v>0.54702499999999998</v>
      </c>
      <c r="Q87" s="5">
        <v>0.54695000000000005</v>
      </c>
      <c r="R87" s="5">
        <v>0.54690000000000005</v>
      </c>
      <c r="S87" s="5">
        <v>0.54684999999999995</v>
      </c>
      <c r="T87" s="5">
        <v>0.54679999999999995</v>
      </c>
      <c r="U87" s="5">
        <v>0.54674999999999996</v>
      </c>
      <c r="V87" s="5">
        <v>0.54667500000000002</v>
      </c>
    </row>
    <row r="88" spans="2:22">
      <c r="B88" s="6">
        <v>124</v>
      </c>
      <c r="C88" s="5">
        <v>0.54659999999999997</v>
      </c>
      <c r="D88" s="5">
        <v>0.54654999999999998</v>
      </c>
      <c r="E88" s="5">
        <v>0.54649999999999999</v>
      </c>
      <c r="F88" s="5">
        <v>0.54642500000000005</v>
      </c>
      <c r="G88" s="5">
        <v>0.54635</v>
      </c>
      <c r="H88" s="5">
        <v>0.54630000000000001</v>
      </c>
      <c r="I88" s="5">
        <v>0.54625000000000001</v>
      </c>
      <c r="J88" s="5">
        <v>0.54620000000000002</v>
      </c>
      <c r="K88" s="5">
        <v>0.54615000000000002</v>
      </c>
      <c r="L88" s="5">
        <v>0.54607499999999998</v>
      </c>
      <c r="M88" s="5">
        <v>0.54600000000000004</v>
      </c>
      <c r="N88" s="5">
        <v>0.54595000000000005</v>
      </c>
      <c r="O88" s="5">
        <v>0.54590000000000005</v>
      </c>
      <c r="P88" s="5">
        <v>0.545825</v>
      </c>
      <c r="Q88" s="5">
        <v>0.54574999999999996</v>
      </c>
      <c r="R88" s="5">
        <v>0.54569999999999996</v>
      </c>
      <c r="S88" s="5">
        <v>0.54564999999999997</v>
      </c>
      <c r="T88" s="5">
        <v>0.54557500000000003</v>
      </c>
      <c r="U88" s="5">
        <v>0.54549999999999998</v>
      </c>
      <c r="V88" s="5">
        <v>0.54544999999999999</v>
      </c>
    </row>
    <row r="89" spans="2:22">
      <c r="B89" s="6">
        <v>125</v>
      </c>
      <c r="C89" s="5">
        <v>0.5454</v>
      </c>
      <c r="D89" s="5">
        <v>0.54537999999999998</v>
      </c>
      <c r="E89" s="5">
        <v>0.54535999999999996</v>
      </c>
      <c r="F89" s="5">
        <v>0.54530500000000004</v>
      </c>
      <c r="G89" s="5">
        <v>0.54525000000000001</v>
      </c>
      <c r="H89" s="5">
        <v>0.54519499999999999</v>
      </c>
      <c r="I89" s="5">
        <v>0.54513999999999996</v>
      </c>
      <c r="J89" s="5">
        <v>0.54508500000000004</v>
      </c>
      <c r="K89" s="5">
        <v>0.54503000000000001</v>
      </c>
      <c r="L89" s="5">
        <v>0.54497499999999999</v>
      </c>
      <c r="M89" s="5">
        <v>0.54491999999999996</v>
      </c>
      <c r="N89" s="5">
        <v>0.54486500000000004</v>
      </c>
      <c r="O89" s="5">
        <v>0.54481000000000002</v>
      </c>
      <c r="P89" s="5">
        <v>0.54475499999999999</v>
      </c>
      <c r="Q89" s="5">
        <v>0.54469999999999996</v>
      </c>
      <c r="R89" s="5">
        <v>0.54464500000000005</v>
      </c>
      <c r="S89" s="5">
        <v>0.54459000000000002</v>
      </c>
      <c r="T89" s="5">
        <v>0.54453499999999999</v>
      </c>
      <c r="U89" s="5">
        <v>0.54447999999999996</v>
      </c>
      <c r="V89" s="5">
        <v>0.54442500000000005</v>
      </c>
    </row>
    <row r="90" spans="2:22">
      <c r="B90" s="6">
        <v>126</v>
      </c>
      <c r="C90" s="5">
        <v>0.54437000000000002</v>
      </c>
      <c r="D90" s="5">
        <v>0.54431499999999999</v>
      </c>
      <c r="E90" s="5">
        <v>0.54425999999999997</v>
      </c>
      <c r="F90" s="5">
        <v>0.54422999999999999</v>
      </c>
      <c r="G90" s="5">
        <v>0.54420000000000002</v>
      </c>
      <c r="H90" s="5">
        <v>0.54414499999999999</v>
      </c>
      <c r="I90" s="5">
        <v>0.54408999999999996</v>
      </c>
      <c r="J90" s="5">
        <v>0.54403500000000005</v>
      </c>
      <c r="K90" s="5">
        <v>0.54398000000000002</v>
      </c>
      <c r="L90" s="5">
        <v>0.54392499999999999</v>
      </c>
      <c r="M90" s="5">
        <v>0.54386999999999996</v>
      </c>
      <c r="N90" s="5">
        <v>0.54381500000000005</v>
      </c>
      <c r="O90" s="5">
        <v>0.54376000000000002</v>
      </c>
      <c r="P90" s="5">
        <v>0.54370499999999999</v>
      </c>
      <c r="Q90" s="5">
        <v>0.54364999999999997</v>
      </c>
      <c r="R90" s="5">
        <v>0.54359500000000005</v>
      </c>
      <c r="S90" s="5">
        <v>0.54354000000000002</v>
      </c>
      <c r="T90" s="5">
        <v>0.543485</v>
      </c>
      <c r="U90" s="5">
        <v>0.54342999999999997</v>
      </c>
      <c r="V90" s="5">
        <v>0.54339999999999999</v>
      </c>
    </row>
    <row r="91" spans="2:22">
      <c r="B91" s="6">
        <v>127</v>
      </c>
      <c r="C91" s="5">
        <v>0.54337000000000002</v>
      </c>
      <c r="D91" s="5">
        <v>0.54331499999999999</v>
      </c>
      <c r="E91" s="5">
        <v>0.54325999999999997</v>
      </c>
      <c r="F91" s="5">
        <v>0.54320500000000005</v>
      </c>
      <c r="G91" s="5">
        <v>0.54315000000000002</v>
      </c>
      <c r="H91" s="5">
        <v>0.54309499999999999</v>
      </c>
      <c r="I91" s="5">
        <v>0.54303999999999997</v>
      </c>
      <c r="J91" s="5">
        <v>0.54298500000000005</v>
      </c>
      <c r="K91" s="5">
        <v>0.54293000000000002</v>
      </c>
      <c r="L91" s="5">
        <v>0.542875</v>
      </c>
      <c r="M91" s="5">
        <v>0.54281999999999997</v>
      </c>
      <c r="N91" s="5">
        <v>0.54276500000000005</v>
      </c>
      <c r="O91" s="5">
        <v>0.54271000000000003</v>
      </c>
      <c r="P91" s="5">
        <v>0.54268000000000005</v>
      </c>
      <c r="Q91" s="5">
        <v>0.54264999999999997</v>
      </c>
      <c r="R91" s="5">
        <v>0.54259500000000005</v>
      </c>
      <c r="S91" s="5">
        <v>0.54254000000000002</v>
      </c>
      <c r="T91" s="5">
        <v>0.54248499999999999</v>
      </c>
      <c r="U91" s="5">
        <v>0.54242999999999997</v>
      </c>
      <c r="V91" s="5">
        <v>0.54237500000000005</v>
      </c>
    </row>
    <row r="92" spans="2:22">
      <c r="B92" s="6">
        <v>128</v>
      </c>
      <c r="C92" s="5">
        <v>0.54232000000000002</v>
      </c>
      <c r="D92" s="5">
        <v>0.542265</v>
      </c>
      <c r="E92" s="5">
        <v>0.54220999999999997</v>
      </c>
      <c r="F92" s="5">
        <v>0.54215500000000005</v>
      </c>
      <c r="G92" s="5">
        <v>0.54210000000000003</v>
      </c>
      <c r="H92" s="5">
        <v>0.54207000000000005</v>
      </c>
      <c r="I92" s="5">
        <v>0.54203999999999997</v>
      </c>
      <c r="J92" s="5">
        <v>0.54198500000000005</v>
      </c>
      <c r="K92" s="5">
        <v>0.54193000000000002</v>
      </c>
      <c r="L92" s="5">
        <v>0.59187500000000004</v>
      </c>
      <c r="M92" s="5">
        <v>0.54181999999999997</v>
      </c>
      <c r="N92" s="5">
        <v>0.54176500000000005</v>
      </c>
      <c r="O92" s="5">
        <v>0.54171000000000002</v>
      </c>
      <c r="P92" s="5">
        <v>0.541655</v>
      </c>
      <c r="Q92" s="5">
        <v>0.54159999999999997</v>
      </c>
      <c r="R92" s="5">
        <v>0.54154500000000005</v>
      </c>
      <c r="S92" s="5">
        <v>0.54149000000000003</v>
      </c>
      <c r="T92" s="5">
        <v>0.54146000000000005</v>
      </c>
      <c r="U92" s="5">
        <v>0.54142999999999997</v>
      </c>
      <c r="V92" s="5">
        <v>0.54137500000000005</v>
      </c>
    </row>
    <row r="93" spans="2:22">
      <c r="B93" s="6">
        <v>129</v>
      </c>
      <c r="C93" s="5">
        <v>0.54132000000000002</v>
      </c>
      <c r="D93" s="5">
        <v>0.541265</v>
      </c>
      <c r="E93" s="5">
        <v>0.54120999999999997</v>
      </c>
      <c r="F93" s="5">
        <v>0.54115500000000005</v>
      </c>
      <c r="G93" s="5">
        <v>0.54110000000000003</v>
      </c>
      <c r="H93" s="5">
        <v>0.541045</v>
      </c>
      <c r="I93" s="5">
        <v>0.54098999999999997</v>
      </c>
      <c r="J93" s="5">
        <v>0.54096</v>
      </c>
      <c r="K93" s="5">
        <v>0.54093000000000002</v>
      </c>
      <c r="L93" s="5">
        <v>0.54087499999999999</v>
      </c>
      <c r="M93" s="5">
        <v>0.54081999999999997</v>
      </c>
      <c r="N93" s="5">
        <v>0.54076500000000005</v>
      </c>
      <c r="O93" s="5">
        <v>0.54071000000000002</v>
      </c>
      <c r="P93" s="5">
        <v>0.540655</v>
      </c>
      <c r="Q93" s="5">
        <v>0.54059999999999997</v>
      </c>
      <c r="R93" s="5">
        <v>0.54056999999999999</v>
      </c>
      <c r="S93" s="5">
        <v>0.54054000000000002</v>
      </c>
      <c r="T93" s="5">
        <v>0.54048499999999999</v>
      </c>
      <c r="U93" s="5">
        <v>0.54042999999999997</v>
      </c>
      <c r="V93" s="5">
        <v>0.54037500000000005</v>
      </c>
    </row>
    <row r="94" spans="2:22">
      <c r="B94" s="6">
        <v>130</v>
      </c>
      <c r="C94" s="5">
        <v>0.54032000000000002</v>
      </c>
      <c r="D94" s="5">
        <v>0.540265</v>
      </c>
      <c r="E94" s="5">
        <v>0.54020999999999997</v>
      </c>
      <c r="F94" s="5">
        <v>0.54015500000000005</v>
      </c>
      <c r="G94" s="5">
        <v>0.54010000000000002</v>
      </c>
      <c r="H94" s="5">
        <v>0.54007000000000005</v>
      </c>
      <c r="I94" s="5">
        <v>0.54003999999999996</v>
      </c>
      <c r="J94" s="5">
        <v>0.53998500000000005</v>
      </c>
      <c r="K94" s="5">
        <v>0.53993000000000002</v>
      </c>
      <c r="L94" s="5">
        <v>0.53987499999999999</v>
      </c>
      <c r="M94" s="5">
        <v>0.53981999999999997</v>
      </c>
      <c r="N94" s="5">
        <v>0.53976500000000005</v>
      </c>
      <c r="O94" s="5">
        <v>0.53971000000000002</v>
      </c>
      <c r="P94" s="5">
        <v>0.53968000000000005</v>
      </c>
      <c r="Q94" s="5">
        <v>0.53964999999999996</v>
      </c>
      <c r="R94" s="5">
        <v>0.53959500000000005</v>
      </c>
      <c r="S94" s="5">
        <v>0.53954000000000002</v>
      </c>
      <c r="T94" s="5">
        <v>0.53948499999999999</v>
      </c>
      <c r="U94" s="5">
        <v>0.53942999999999997</v>
      </c>
      <c r="V94" s="5">
        <v>0.53937500000000005</v>
      </c>
    </row>
    <row r="95" spans="2:22">
      <c r="B95" s="6">
        <v>131</v>
      </c>
      <c r="C95" s="5">
        <v>0.53932000000000002</v>
      </c>
      <c r="D95" s="5">
        <v>0.53926499999999999</v>
      </c>
      <c r="E95" s="5">
        <v>0.53920999999999997</v>
      </c>
      <c r="F95" s="5">
        <v>0.53917999999999999</v>
      </c>
      <c r="G95" s="5">
        <v>0.53915000000000002</v>
      </c>
      <c r="H95" s="5">
        <v>0.53909499999999999</v>
      </c>
      <c r="I95" s="5">
        <v>0.53903999999999996</v>
      </c>
      <c r="J95" s="5">
        <v>0.53898500000000005</v>
      </c>
      <c r="K95" s="5">
        <v>0.53893000000000002</v>
      </c>
      <c r="L95" s="5">
        <v>0.53887499999999999</v>
      </c>
      <c r="M95" s="5">
        <v>0.53881999999999997</v>
      </c>
      <c r="N95" s="5">
        <v>0.53878999999999999</v>
      </c>
      <c r="O95" s="5">
        <v>0.53876000000000002</v>
      </c>
      <c r="P95" s="5">
        <v>0.53870499999999999</v>
      </c>
      <c r="Q95" s="5">
        <v>0.53864999999999996</v>
      </c>
      <c r="R95" s="5">
        <v>0.53859500000000005</v>
      </c>
      <c r="S95" s="5">
        <v>0.53854000000000002</v>
      </c>
      <c r="T95" s="5">
        <v>0.53851000000000004</v>
      </c>
      <c r="U95" s="5">
        <v>0.53847999999999996</v>
      </c>
      <c r="V95" s="5">
        <v>0.53842500000000004</v>
      </c>
    </row>
    <row r="96" spans="2:22">
      <c r="B96" s="6">
        <v>132</v>
      </c>
      <c r="C96" s="5">
        <v>0.53837000000000002</v>
      </c>
      <c r="D96" s="5">
        <v>0.53831499999999999</v>
      </c>
      <c r="E96" s="5">
        <v>0.53825999999999996</v>
      </c>
      <c r="F96" s="5">
        <v>0.53820500000000004</v>
      </c>
      <c r="G96" s="5">
        <v>0.53815000000000002</v>
      </c>
      <c r="H96" s="5">
        <v>0.53812000000000004</v>
      </c>
      <c r="I96" s="5">
        <v>0.53808999999999996</v>
      </c>
      <c r="J96" s="5">
        <v>0.53803500000000004</v>
      </c>
      <c r="K96" s="5">
        <v>0.53798000000000001</v>
      </c>
      <c r="L96" s="5">
        <v>0.53792499999999999</v>
      </c>
      <c r="M96" s="5">
        <v>0.53786999999999996</v>
      </c>
      <c r="N96" s="5">
        <v>0.53781500000000004</v>
      </c>
      <c r="O96" s="5">
        <v>0.53776000000000002</v>
      </c>
      <c r="P96" s="5">
        <v>0.53773000000000004</v>
      </c>
      <c r="Q96" s="5">
        <v>0.53769999999999996</v>
      </c>
      <c r="R96" s="5">
        <v>0.43764500000000001</v>
      </c>
      <c r="S96" s="5">
        <v>0.53759000000000001</v>
      </c>
      <c r="T96" s="5">
        <v>0.53753499999999999</v>
      </c>
      <c r="U96" s="5">
        <v>0.53747999999999996</v>
      </c>
      <c r="V96" s="5">
        <v>0.53744999999999998</v>
      </c>
    </row>
    <row r="97" spans="2:22">
      <c r="B97" s="6">
        <v>133</v>
      </c>
      <c r="C97" s="5">
        <v>0.53742000000000001</v>
      </c>
      <c r="D97" s="5">
        <v>0.53736499999999998</v>
      </c>
      <c r="E97" s="5">
        <v>0.53730999999999995</v>
      </c>
      <c r="F97" s="5">
        <v>0.53725500000000004</v>
      </c>
      <c r="G97" s="5">
        <v>0.53720000000000001</v>
      </c>
      <c r="H97" s="5">
        <v>0.53714499999999998</v>
      </c>
      <c r="I97" s="5">
        <v>0.53708999999999996</v>
      </c>
      <c r="J97" s="5">
        <v>0.53705999999999998</v>
      </c>
      <c r="K97" s="5">
        <v>0.53703000000000001</v>
      </c>
      <c r="L97" s="5">
        <v>0.53697499999999998</v>
      </c>
      <c r="M97" s="5">
        <v>0.53691999999999995</v>
      </c>
      <c r="N97" s="5">
        <v>0.53686500000000004</v>
      </c>
      <c r="O97" s="5">
        <v>0.53681000000000001</v>
      </c>
      <c r="P97" s="5">
        <v>0.53678000000000003</v>
      </c>
      <c r="Q97" s="5">
        <v>0.53674999999999995</v>
      </c>
      <c r="R97" s="5">
        <v>0.53669500000000003</v>
      </c>
      <c r="S97" s="5">
        <v>0.53664000000000001</v>
      </c>
      <c r="T97" s="5">
        <v>0.53658499999999998</v>
      </c>
      <c r="U97" s="5">
        <v>0.53652999999999995</v>
      </c>
      <c r="V97" s="5">
        <v>0.53649999999999998</v>
      </c>
    </row>
    <row r="98" spans="2:22">
      <c r="B98" s="6">
        <v>134</v>
      </c>
      <c r="C98" s="5">
        <v>0.53647</v>
      </c>
      <c r="D98" s="5">
        <v>0.53641499999999998</v>
      </c>
      <c r="E98" s="5">
        <v>0.53635999999999995</v>
      </c>
      <c r="F98" s="5">
        <v>0.53630500000000003</v>
      </c>
      <c r="G98" s="5">
        <v>0.53625</v>
      </c>
      <c r="H98" s="5">
        <v>0.53619499999999998</v>
      </c>
      <c r="I98" s="5">
        <v>0.53613999999999995</v>
      </c>
      <c r="J98" s="5">
        <v>0.53610999999999998</v>
      </c>
      <c r="K98" s="5">
        <v>0.53608</v>
      </c>
      <c r="L98" s="5">
        <v>0.53602499999999997</v>
      </c>
      <c r="M98" s="5">
        <v>0.53596999999999995</v>
      </c>
      <c r="N98" s="5">
        <v>0.53591500000000003</v>
      </c>
      <c r="O98" s="5">
        <v>0.53586</v>
      </c>
      <c r="P98" s="5">
        <v>0.53583000000000003</v>
      </c>
      <c r="Q98" s="5">
        <v>0.53580000000000005</v>
      </c>
      <c r="R98" s="5">
        <v>0.53574500000000003</v>
      </c>
      <c r="S98" s="5">
        <v>0.53569</v>
      </c>
      <c r="T98" s="5">
        <v>0.53563499999999997</v>
      </c>
      <c r="U98" s="5">
        <v>0.53557999999999995</v>
      </c>
      <c r="V98" s="5">
        <v>0.53554999999999997</v>
      </c>
    </row>
    <row r="99" spans="2:22">
      <c r="B99" s="6">
        <v>135</v>
      </c>
      <c r="C99" s="5">
        <v>0.53552</v>
      </c>
      <c r="D99" s="5">
        <v>0.53546700000000003</v>
      </c>
      <c r="E99" s="5">
        <v>0.53541499999999997</v>
      </c>
      <c r="F99" s="5">
        <v>0.535362</v>
      </c>
      <c r="G99" s="5">
        <v>0.53530999999999995</v>
      </c>
      <c r="H99" s="5">
        <v>0.53528200000000004</v>
      </c>
      <c r="I99" s="5">
        <v>0.53525500000000004</v>
      </c>
      <c r="J99" s="5">
        <v>0.53520199999999996</v>
      </c>
      <c r="K99" s="5">
        <v>0.53515000000000001</v>
      </c>
      <c r="L99" s="5">
        <v>0.53509700000000004</v>
      </c>
      <c r="M99" s="5">
        <v>0.53504499999999999</v>
      </c>
      <c r="N99" s="5">
        <v>0.53501699999999996</v>
      </c>
      <c r="O99" s="5">
        <v>0.53498999999999997</v>
      </c>
      <c r="P99" s="5">
        <v>0.534937</v>
      </c>
      <c r="Q99" s="5">
        <v>0.53488500000000005</v>
      </c>
      <c r="R99" s="5">
        <v>0.53483199999999997</v>
      </c>
      <c r="S99" s="5">
        <v>0.53478000000000003</v>
      </c>
      <c r="T99" s="5">
        <v>0.53475200000000001</v>
      </c>
      <c r="U99" s="5">
        <v>0.53472500000000001</v>
      </c>
      <c r="V99" s="5">
        <v>0.53467200000000004</v>
      </c>
    </row>
    <row r="100" spans="2:22">
      <c r="B100" s="6">
        <v>136</v>
      </c>
      <c r="C100" s="5">
        <v>0.53461999999999998</v>
      </c>
      <c r="D100" s="5">
        <v>0.53456700000000001</v>
      </c>
      <c r="E100" s="5">
        <v>0.53451499999999996</v>
      </c>
      <c r="F100" s="5">
        <v>0.53448700000000005</v>
      </c>
      <c r="G100" s="5">
        <v>0.53446000000000005</v>
      </c>
      <c r="H100" s="5">
        <v>0.53440699999999997</v>
      </c>
      <c r="I100" s="5">
        <v>0.53435500000000002</v>
      </c>
      <c r="J100" s="5">
        <v>0.53430200000000005</v>
      </c>
      <c r="K100" s="5">
        <v>0.53425</v>
      </c>
      <c r="L100" s="5">
        <v>0.53422199999999997</v>
      </c>
      <c r="M100" s="5">
        <v>0.53419499999999998</v>
      </c>
      <c r="N100" s="5">
        <v>0.53414200000000001</v>
      </c>
      <c r="O100" s="5">
        <v>0.53408999999999995</v>
      </c>
      <c r="P100" s="5">
        <v>0.53406200000000004</v>
      </c>
      <c r="Q100" s="5">
        <v>0.53403500000000004</v>
      </c>
      <c r="R100" s="5">
        <v>0.53398199999999996</v>
      </c>
      <c r="S100" s="5">
        <v>0.53393000000000002</v>
      </c>
      <c r="T100" s="5">
        <v>0.53387700000000005</v>
      </c>
      <c r="U100" s="5">
        <v>0.53382499999999999</v>
      </c>
      <c r="V100" s="5">
        <v>0.53379699999999997</v>
      </c>
    </row>
    <row r="101" spans="2:22">
      <c r="B101" s="6">
        <v>137</v>
      </c>
      <c r="C101" s="5">
        <v>0.53376999999999997</v>
      </c>
      <c r="D101" s="5">
        <v>0.53372200000000003</v>
      </c>
      <c r="E101" s="5">
        <v>0.53367500000000001</v>
      </c>
      <c r="F101" s="5">
        <v>0.53361700000000001</v>
      </c>
      <c r="G101" s="5">
        <v>0.53356000000000003</v>
      </c>
      <c r="H101" s="5">
        <v>0.53353200000000001</v>
      </c>
      <c r="I101" s="5">
        <v>0.53350500000000001</v>
      </c>
      <c r="J101" s="5">
        <v>0.53345200000000004</v>
      </c>
      <c r="K101" s="5">
        <v>0.53339999999999999</v>
      </c>
      <c r="L101" s="5">
        <v>0.53334700000000002</v>
      </c>
      <c r="M101" s="5">
        <v>0.53329499999999996</v>
      </c>
      <c r="N101" s="5">
        <v>0.53326700000000005</v>
      </c>
      <c r="O101" s="5">
        <v>0.53324000000000005</v>
      </c>
      <c r="P101" s="5">
        <v>0.53318699999999997</v>
      </c>
      <c r="Q101" s="5">
        <v>0.53313500000000003</v>
      </c>
      <c r="R101" s="5">
        <v>0.533107</v>
      </c>
      <c r="S101" s="5">
        <v>0.53308</v>
      </c>
      <c r="T101" s="5">
        <v>0.53302700000000003</v>
      </c>
      <c r="U101" s="5">
        <v>0.53297499999999998</v>
      </c>
      <c r="V101" s="5">
        <v>0.53292200000000001</v>
      </c>
    </row>
    <row r="102" spans="2:22">
      <c r="B102" s="6">
        <v>138</v>
      </c>
      <c r="C102" s="5">
        <v>0.53286999999999995</v>
      </c>
      <c r="D102" s="5">
        <v>0.53284200000000004</v>
      </c>
      <c r="E102" s="5">
        <v>0.53281500000000004</v>
      </c>
      <c r="F102" s="5">
        <v>0.53276199999999996</v>
      </c>
      <c r="G102" s="5">
        <v>0.53271000000000002</v>
      </c>
      <c r="H102" s="5">
        <v>0.53265700000000005</v>
      </c>
      <c r="I102" s="5">
        <v>0.532605</v>
      </c>
      <c r="J102" s="5">
        <v>0.53257699999999997</v>
      </c>
      <c r="K102" s="5">
        <v>0.53254999999999997</v>
      </c>
      <c r="L102" s="5">
        <v>0.532497</v>
      </c>
      <c r="M102" s="5">
        <v>0.53244499999999995</v>
      </c>
      <c r="N102" s="5">
        <v>0.53241700000000003</v>
      </c>
      <c r="O102" s="5">
        <v>0.53239000000000003</v>
      </c>
      <c r="P102" s="5">
        <v>0.53233699999999995</v>
      </c>
      <c r="Q102" s="5">
        <v>0.53228500000000001</v>
      </c>
      <c r="R102" s="5">
        <v>0.53223200000000004</v>
      </c>
      <c r="S102" s="5">
        <v>0.53217999999999999</v>
      </c>
      <c r="T102" s="5">
        <v>0.53215199999999996</v>
      </c>
      <c r="U102" s="5">
        <v>0.53212499999999996</v>
      </c>
      <c r="V102" s="5">
        <v>0.53207199999999999</v>
      </c>
    </row>
    <row r="103" spans="2:22">
      <c r="B103" s="6">
        <v>139</v>
      </c>
      <c r="C103" s="5">
        <v>0.53202000000000005</v>
      </c>
      <c r="D103" s="5">
        <v>0.531057</v>
      </c>
      <c r="E103" s="5">
        <v>0.53191500000000003</v>
      </c>
      <c r="F103" s="5">
        <v>0.531887</v>
      </c>
      <c r="G103" s="5">
        <v>0.53186</v>
      </c>
      <c r="H103" s="5">
        <v>0.53180700000000003</v>
      </c>
      <c r="I103" s="5">
        <v>0.53175499999999998</v>
      </c>
      <c r="J103" s="5">
        <v>0.53172699999999995</v>
      </c>
      <c r="K103" s="5">
        <v>0.53169999999999995</v>
      </c>
      <c r="L103" s="5">
        <v>0.53164699999999998</v>
      </c>
      <c r="M103" s="5">
        <v>0.53159500000000004</v>
      </c>
      <c r="N103" s="5">
        <v>0.53154199999999996</v>
      </c>
      <c r="O103" s="5">
        <v>0.53149000000000002</v>
      </c>
      <c r="P103" s="5">
        <v>0.53146199999999999</v>
      </c>
      <c r="Q103" s="5">
        <v>0.53143499999999999</v>
      </c>
      <c r="R103" s="5">
        <v>0.53138200000000002</v>
      </c>
      <c r="S103" s="5">
        <v>0.53132999999999997</v>
      </c>
      <c r="T103" s="5">
        <v>0.53130200000000005</v>
      </c>
      <c r="U103" s="5">
        <v>0.53127500000000005</v>
      </c>
      <c r="V103" s="5">
        <v>0.53122199999999997</v>
      </c>
    </row>
    <row r="104" spans="2:22">
      <c r="B104" s="6">
        <v>140</v>
      </c>
      <c r="C104" s="5">
        <v>0.53117000000000003</v>
      </c>
      <c r="D104" s="5">
        <v>0.53111699999999995</v>
      </c>
      <c r="E104" s="5">
        <v>0.53106500000000001</v>
      </c>
      <c r="F104" s="5">
        <v>0.53103699999999998</v>
      </c>
      <c r="G104" s="5">
        <v>0.53100999999999998</v>
      </c>
      <c r="H104" s="5">
        <v>0.53095700000000001</v>
      </c>
      <c r="I104" s="5">
        <v>0.53090499999999996</v>
      </c>
      <c r="J104" s="5">
        <v>0.53087700000000004</v>
      </c>
      <c r="K104" s="5">
        <v>0.53085000000000004</v>
      </c>
      <c r="L104" s="5">
        <v>0.53079699999999996</v>
      </c>
      <c r="M104" s="5">
        <v>0.53074500000000002</v>
      </c>
      <c r="N104" s="5">
        <v>0.53069200000000005</v>
      </c>
      <c r="O104" s="5">
        <v>0.53064</v>
      </c>
      <c r="P104" s="5">
        <v>0.53061199999999997</v>
      </c>
      <c r="Q104" s="5">
        <v>0.53058499999999997</v>
      </c>
      <c r="R104" s="5">
        <v>0.530532</v>
      </c>
      <c r="S104" s="5">
        <v>0.53047999999999995</v>
      </c>
      <c r="T104" s="5">
        <v>0.53045200000000003</v>
      </c>
      <c r="U104" s="5">
        <v>0.53042500000000004</v>
      </c>
      <c r="V104" s="5">
        <v>0.53037199999999995</v>
      </c>
    </row>
    <row r="105" spans="2:22">
      <c r="B105" s="6">
        <v>141</v>
      </c>
      <c r="C105" s="5">
        <v>0.53032000000000001</v>
      </c>
      <c r="D105" s="5">
        <v>0.53029199999999999</v>
      </c>
      <c r="E105" s="5">
        <v>0.53026499999999999</v>
      </c>
      <c r="F105" s="5">
        <v>0.53021200000000002</v>
      </c>
      <c r="G105" s="5">
        <v>0.53015999999999996</v>
      </c>
      <c r="H105" s="5">
        <v>0.53010699999999999</v>
      </c>
      <c r="I105" s="5">
        <v>0.53005500000000005</v>
      </c>
      <c r="J105" s="5">
        <v>0.53002700000000003</v>
      </c>
      <c r="K105" s="5">
        <v>0.53</v>
      </c>
      <c r="L105" s="5">
        <v>0.52994699999999995</v>
      </c>
      <c r="M105" s="5">
        <v>0.529895</v>
      </c>
      <c r="N105" s="5">
        <v>0.52986699999999998</v>
      </c>
      <c r="O105" s="5">
        <v>0.52983999999999998</v>
      </c>
      <c r="P105" s="5">
        <v>0.52978700000000001</v>
      </c>
      <c r="Q105" s="5">
        <v>0.52973499999999996</v>
      </c>
      <c r="R105" s="5">
        <v>0.52970700000000004</v>
      </c>
      <c r="S105" s="5">
        <v>0.52968000000000004</v>
      </c>
      <c r="T105" s="5">
        <v>0.52962699999999996</v>
      </c>
      <c r="U105" s="5">
        <v>0.52957500000000002</v>
      </c>
      <c r="V105" s="5">
        <v>0.52952200000000005</v>
      </c>
    </row>
    <row r="106" spans="2:22">
      <c r="B106" s="6">
        <v>142</v>
      </c>
      <c r="C106" s="5">
        <v>0.52947</v>
      </c>
      <c r="D106" s="5">
        <v>0.52944199999999997</v>
      </c>
      <c r="E106" s="5">
        <v>0.52941499999999997</v>
      </c>
      <c r="F106" s="5">
        <v>0.529362</v>
      </c>
      <c r="G106" s="5">
        <v>0.52930999999999995</v>
      </c>
      <c r="H106" s="5">
        <v>0.52928200000000003</v>
      </c>
      <c r="I106" s="5">
        <v>0.52925500000000003</v>
      </c>
      <c r="J106" s="5">
        <v>0.52920199999999995</v>
      </c>
      <c r="K106" s="5">
        <v>0.52915000000000001</v>
      </c>
      <c r="L106" s="5">
        <v>0.52909700000000004</v>
      </c>
      <c r="M106" s="5">
        <v>0.52904499999999999</v>
      </c>
      <c r="N106" s="5">
        <v>0.52901699999999996</v>
      </c>
      <c r="O106" s="5">
        <v>0.52898999999999996</v>
      </c>
      <c r="P106" s="5">
        <v>0.52893699999999999</v>
      </c>
      <c r="Q106" s="5">
        <v>0.52888500000000005</v>
      </c>
      <c r="R106" s="5">
        <v>0.52885700000000002</v>
      </c>
      <c r="S106" s="5">
        <v>0.52883000000000002</v>
      </c>
      <c r="T106" s="5">
        <v>0.52877700000000005</v>
      </c>
      <c r="U106" s="5">
        <v>0.528725</v>
      </c>
      <c r="V106" s="5">
        <v>0.52869699999999997</v>
      </c>
    </row>
    <row r="107" spans="2:22">
      <c r="B107" s="6">
        <v>143</v>
      </c>
      <c r="C107" s="5">
        <v>0.52866999999999997</v>
      </c>
      <c r="D107" s="5">
        <v>0.528617</v>
      </c>
      <c r="E107" s="5">
        <v>0.52856499999999995</v>
      </c>
      <c r="F107" s="5">
        <v>0.52853700000000003</v>
      </c>
      <c r="G107" s="5">
        <v>0.52851000000000004</v>
      </c>
      <c r="H107" s="5">
        <v>0.52845699999999995</v>
      </c>
      <c r="I107" s="5">
        <v>0.52840500000000001</v>
      </c>
      <c r="J107" s="5">
        <v>0.52835200000000004</v>
      </c>
      <c r="K107" s="5">
        <v>0.52829999999999999</v>
      </c>
      <c r="L107" s="5">
        <v>0.52827199999999996</v>
      </c>
      <c r="M107" s="5">
        <v>0.52824499999999996</v>
      </c>
      <c r="N107" s="5">
        <v>0.52819199999999999</v>
      </c>
      <c r="O107" s="5">
        <v>0.52814000000000005</v>
      </c>
      <c r="P107" s="5">
        <v>0.52811200000000003</v>
      </c>
      <c r="Q107" s="5">
        <v>0.52807999999999999</v>
      </c>
      <c r="R107" s="5">
        <v>0.52803199999999995</v>
      </c>
      <c r="S107" s="5">
        <v>0.52798</v>
      </c>
      <c r="T107" s="5">
        <v>0.52795199999999998</v>
      </c>
      <c r="U107" s="5">
        <v>0.52792499999999998</v>
      </c>
      <c r="V107" s="5">
        <v>0.52787200000000001</v>
      </c>
    </row>
    <row r="108" spans="2:22">
      <c r="B108" s="6">
        <v>144</v>
      </c>
      <c r="C108" s="5">
        <v>0.52781999999999996</v>
      </c>
      <c r="D108" s="5">
        <v>0.52776699999999999</v>
      </c>
      <c r="E108" s="5">
        <v>0.52771500000000005</v>
      </c>
      <c r="F108" s="5">
        <v>0.52768700000000002</v>
      </c>
      <c r="G108" s="5">
        <v>0.52766000000000002</v>
      </c>
      <c r="H108" s="5">
        <v>0.52760700000000005</v>
      </c>
      <c r="I108" s="5">
        <v>0.527555</v>
      </c>
      <c r="J108" s="5">
        <v>0.52752699999999997</v>
      </c>
      <c r="K108" s="5">
        <v>0.52749999999999997</v>
      </c>
      <c r="L108" s="5">
        <v>0.527447</v>
      </c>
      <c r="M108" s="5">
        <v>0.52739499999999995</v>
      </c>
      <c r="N108" s="5">
        <v>0.52736700000000003</v>
      </c>
      <c r="O108" s="5">
        <v>0.52734000000000003</v>
      </c>
      <c r="P108" s="5">
        <v>0.52728699999999995</v>
      </c>
      <c r="Q108" s="5">
        <v>0.52723500000000001</v>
      </c>
      <c r="R108" s="5">
        <v>0.52720699999999998</v>
      </c>
      <c r="S108" s="5">
        <v>0.52717999999999998</v>
      </c>
      <c r="T108" s="5">
        <v>0.52712700000000001</v>
      </c>
      <c r="U108" s="5">
        <v>0.52707499999999996</v>
      </c>
      <c r="V108" s="5">
        <v>0.52705000000000002</v>
      </c>
    </row>
    <row r="109" spans="2:22">
      <c r="B109" s="6">
        <v>145</v>
      </c>
      <c r="C109" s="5">
        <v>0.52702499999999997</v>
      </c>
      <c r="D109" s="5">
        <v>0.52697499999999997</v>
      </c>
      <c r="E109" s="5">
        <v>0.52692499999999998</v>
      </c>
      <c r="F109" s="5">
        <v>0.52687499999999998</v>
      </c>
      <c r="G109" s="5">
        <v>0.52682499999999999</v>
      </c>
      <c r="H109" s="5">
        <v>0.52680000000000005</v>
      </c>
      <c r="I109" s="5">
        <v>0.52677499999999999</v>
      </c>
      <c r="J109" s="5">
        <v>0.526725</v>
      </c>
      <c r="K109" s="5">
        <v>0.526675</v>
      </c>
      <c r="L109" s="5">
        <v>0.52664999999999995</v>
      </c>
      <c r="M109" s="5">
        <v>0.52662500000000001</v>
      </c>
      <c r="N109" s="5">
        <v>0.52657500000000002</v>
      </c>
      <c r="O109" s="5">
        <v>0.52652500000000002</v>
      </c>
      <c r="P109" s="5">
        <v>0.52649999999999997</v>
      </c>
      <c r="Q109" s="5">
        <v>0.52647500000000003</v>
      </c>
      <c r="R109" s="5">
        <v>0.52642500000000003</v>
      </c>
      <c r="S109" s="5">
        <v>0.52637500000000004</v>
      </c>
      <c r="T109" s="5">
        <v>0.52634999999999998</v>
      </c>
      <c r="U109" s="5">
        <v>0.52632500000000004</v>
      </c>
      <c r="V109" s="5">
        <v>0.52627500000000005</v>
      </c>
    </row>
    <row r="110" spans="2:22">
      <c r="B110" s="6">
        <v>146</v>
      </c>
      <c r="C110" s="5">
        <v>0.52622500000000005</v>
      </c>
      <c r="D110" s="5">
        <v>0.5262</v>
      </c>
      <c r="E110" s="5">
        <v>0.52617499999999995</v>
      </c>
      <c r="F110" s="5">
        <v>0.52612499999999995</v>
      </c>
      <c r="G110" s="5">
        <v>0.52607499999999996</v>
      </c>
      <c r="H110" s="5">
        <v>0.52602499999999996</v>
      </c>
      <c r="I110" s="5">
        <v>0.52597499999999997</v>
      </c>
      <c r="J110" s="5">
        <v>0.52595000000000003</v>
      </c>
      <c r="K110" s="5">
        <v>0.52592499999999998</v>
      </c>
      <c r="L110" s="5">
        <v>0.52587499999999998</v>
      </c>
      <c r="M110" s="5">
        <v>0.52582499999999999</v>
      </c>
      <c r="N110" s="5">
        <v>0.52580000000000005</v>
      </c>
      <c r="O110" s="5">
        <v>0.52577499999999999</v>
      </c>
      <c r="P110" s="5">
        <v>0.525725</v>
      </c>
      <c r="Q110" s="5">
        <v>0.525675</v>
      </c>
      <c r="R110" s="5">
        <v>0.52564999999999995</v>
      </c>
      <c r="S110" s="5">
        <v>0.52562500000000001</v>
      </c>
      <c r="T110" s="5">
        <v>0.52557500000000001</v>
      </c>
      <c r="U110" s="5">
        <v>0.52552500000000002</v>
      </c>
      <c r="V110" s="5">
        <v>0.52549999999999997</v>
      </c>
    </row>
    <row r="111" spans="2:22">
      <c r="B111" s="6">
        <v>147</v>
      </c>
      <c r="C111" s="5">
        <v>0.52547500000000003</v>
      </c>
      <c r="D111" s="5">
        <v>0.52542500000000003</v>
      </c>
      <c r="E111" s="5">
        <v>0.52537500000000004</v>
      </c>
      <c r="F111" s="5">
        <v>0.52534999999999998</v>
      </c>
      <c r="G111" s="5">
        <v>0.52532500000000004</v>
      </c>
      <c r="H111" s="5">
        <v>0.52527500000000005</v>
      </c>
      <c r="I111" s="5">
        <v>0.52522500000000005</v>
      </c>
      <c r="J111" s="5">
        <v>0.5252</v>
      </c>
      <c r="K111" s="5">
        <v>0.52517499999999995</v>
      </c>
      <c r="L111" s="5">
        <v>0.52512499999999995</v>
      </c>
      <c r="M111" s="5">
        <v>0.52507499999999996</v>
      </c>
      <c r="N111" s="5">
        <v>0.52505000000000002</v>
      </c>
      <c r="O111" s="5">
        <v>0.52502499999999996</v>
      </c>
      <c r="P111" s="5">
        <v>0.52497499999999997</v>
      </c>
      <c r="Q111" s="5">
        <v>0.52492499999999997</v>
      </c>
      <c r="R111" s="5">
        <v>0.52487499999999998</v>
      </c>
      <c r="S111" s="5">
        <v>0.52482499999999999</v>
      </c>
      <c r="T111" s="5">
        <v>0.52480000000000004</v>
      </c>
      <c r="U111" s="5">
        <v>0.52477499999999999</v>
      </c>
      <c r="V111" s="5">
        <v>0.524725</v>
      </c>
    </row>
    <row r="112" spans="2:22">
      <c r="B112" s="6">
        <v>148</v>
      </c>
      <c r="C112" s="5">
        <v>0.524675</v>
      </c>
      <c r="D112" s="5">
        <v>0.52464999999999995</v>
      </c>
      <c r="E112" s="5">
        <v>0.52462500000000001</v>
      </c>
      <c r="F112" s="5">
        <v>0.52457500000000001</v>
      </c>
      <c r="G112" s="5">
        <v>0.52452500000000002</v>
      </c>
      <c r="H112" s="5">
        <v>0.52449999999999997</v>
      </c>
      <c r="I112" s="5">
        <v>0.52447500000000002</v>
      </c>
      <c r="J112" s="5">
        <v>0.52442500000000003</v>
      </c>
      <c r="K112" s="5">
        <v>0.52437500000000004</v>
      </c>
      <c r="L112" s="5">
        <v>0.52434999999999998</v>
      </c>
      <c r="M112" s="5">
        <v>0.52432500000000004</v>
      </c>
      <c r="N112" s="5">
        <v>0.52427500000000005</v>
      </c>
      <c r="O112" s="5">
        <v>0.52422500000000005</v>
      </c>
      <c r="P112" s="5">
        <v>0.5242</v>
      </c>
      <c r="Q112" s="5">
        <v>0.52417499999999995</v>
      </c>
      <c r="R112" s="5">
        <v>0.52412499999999995</v>
      </c>
      <c r="S112" s="5">
        <v>0.52407499999999996</v>
      </c>
      <c r="T112" s="5">
        <v>0.52405000000000002</v>
      </c>
      <c r="U112" s="5">
        <v>0.52402499999999996</v>
      </c>
      <c r="V112" s="5">
        <v>0.52397499999999997</v>
      </c>
    </row>
    <row r="113" spans="2:22">
      <c r="B113" s="6">
        <v>149</v>
      </c>
      <c r="C113" s="5">
        <v>0.52392499999999997</v>
      </c>
      <c r="D113" s="5">
        <v>0.52390000000000003</v>
      </c>
      <c r="E113" s="5">
        <v>0.52387499999999998</v>
      </c>
      <c r="F113" s="5">
        <v>0.52382499999999999</v>
      </c>
      <c r="G113" s="5">
        <v>0.52377499999999999</v>
      </c>
      <c r="H113" s="5">
        <v>0.52375000000000005</v>
      </c>
      <c r="I113" s="5">
        <v>0.523725</v>
      </c>
      <c r="J113" s="5">
        <v>0.523675</v>
      </c>
      <c r="K113" s="5">
        <v>0.52362500000000001</v>
      </c>
      <c r="L113" s="5">
        <v>0.52359999999999995</v>
      </c>
      <c r="M113" s="5">
        <v>0.52357500000000001</v>
      </c>
      <c r="N113" s="5">
        <v>0.52352500000000002</v>
      </c>
      <c r="O113" s="5">
        <v>0.52347500000000002</v>
      </c>
      <c r="P113" s="5">
        <v>0.52344999999999997</v>
      </c>
      <c r="Q113" s="5">
        <v>0.52342500000000003</v>
      </c>
      <c r="R113" s="5">
        <v>0.52337500000000003</v>
      </c>
      <c r="S113" s="5">
        <v>0.52332500000000004</v>
      </c>
      <c r="T113" s="5">
        <v>0.52327500000000005</v>
      </c>
      <c r="U113" s="5">
        <v>0.52322500000000005</v>
      </c>
      <c r="V113" s="5">
        <v>0.5232</v>
      </c>
    </row>
    <row r="114" spans="2:22">
      <c r="B114" s="6">
        <v>150</v>
      </c>
      <c r="C114" s="5">
        <v>0.52317499999999995</v>
      </c>
      <c r="D114" s="5">
        <v>0.52312499999999995</v>
      </c>
      <c r="E114" s="5">
        <v>0.52307499999999996</v>
      </c>
      <c r="F114" s="5">
        <v>0.52305000000000001</v>
      </c>
      <c r="G114" s="5">
        <v>0.52302499999999996</v>
      </c>
      <c r="H114" s="5">
        <v>0.52297499999999997</v>
      </c>
      <c r="I114" s="5">
        <v>0.52292499999999997</v>
      </c>
      <c r="J114" s="5">
        <v>0.52290000000000003</v>
      </c>
      <c r="K114" s="5">
        <v>0.52287499999999998</v>
      </c>
      <c r="L114" s="5">
        <v>0.52282499999999998</v>
      </c>
      <c r="M114" s="5">
        <v>0.52277499999999999</v>
      </c>
      <c r="N114" s="5">
        <v>0.52275000000000005</v>
      </c>
      <c r="O114" s="5">
        <v>0.522725</v>
      </c>
      <c r="P114" s="5">
        <v>0.522675</v>
      </c>
      <c r="Q114" s="5">
        <v>0.52262500000000001</v>
      </c>
      <c r="R114" s="5">
        <v>0.52259999999999995</v>
      </c>
      <c r="S114" s="5">
        <v>0.52257500000000001</v>
      </c>
      <c r="T114" s="5">
        <v>0.52252500000000002</v>
      </c>
      <c r="U114" s="5">
        <v>0.52247500000000002</v>
      </c>
      <c r="V114" s="5">
        <v>0.52244999999999997</v>
      </c>
    </row>
    <row r="115" spans="2:22">
      <c r="B115" s="6">
        <v>151</v>
      </c>
      <c r="C115" s="5">
        <v>0.52242500000000003</v>
      </c>
      <c r="D115" s="5">
        <v>0.52237500000000003</v>
      </c>
      <c r="E115" s="5">
        <v>0.52232500000000004</v>
      </c>
      <c r="F115" s="5">
        <v>0.52229999999999999</v>
      </c>
      <c r="G115" s="5">
        <v>0.52227500000000004</v>
      </c>
      <c r="H115" s="5">
        <v>0.52222500000000005</v>
      </c>
      <c r="I115" s="5">
        <v>0.52217499999999994</v>
      </c>
      <c r="J115" s="5">
        <v>0.52215</v>
      </c>
      <c r="K115" s="5">
        <v>0.52212499999999995</v>
      </c>
      <c r="L115" s="5">
        <v>0.52207499999999996</v>
      </c>
      <c r="M115" s="5">
        <v>0.52202499999999996</v>
      </c>
      <c r="N115" s="5">
        <v>0.52200000000000002</v>
      </c>
      <c r="O115" s="5">
        <v>0.52197499999999997</v>
      </c>
      <c r="P115" s="5">
        <v>0.52192499999999997</v>
      </c>
      <c r="Q115" s="5">
        <v>0.52187499999999998</v>
      </c>
      <c r="R115" s="5">
        <v>0.52185000000000004</v>
      </c>
      <c r="S115" s="5">
        <v>0.52182499999999998</v>
      </c>
      <c r="T115" s="5">
        <v>0.52177499999999999</v>
      </c>
      <c r="U115" s="5">
        <v>0.52172499999999999</v>
      </c>
      <c r="V115" s="5">
        <v>0.52170000000000005</v>
      </c>
    </row>
    <row r="116" spans="2:22">
      <c r="B116" s="6">
        <v>152</v>
      </c>
      <c r="C116" s="5">
        <v>0.521675</v>
      </c>
      <c r="D116" s="5">
        <v>0.52162500000000001</v>
      </c>
      <c r="E116" s="5">
        <v>0.52157500000000001</v>
      </c>
      <c r="F116" s="5">
        <v>0.52154999999999996</v>
      </c>
      <c r="G116" s="5">
        <v>0.52152500000000002</v>
      </c>
      <c r="H116" s="5">
        <v>0.52147500000000002</v>
      </c>
      <c r="I116" s="5">
        <v>0.52142500000000003</v>
      </c>
      <c r="J116" s="5">
        <v>0.52139999999999997</v>
      </c>
      <c r="K116" s="5">
        <v>0.52137500000000003</v>
      </c>
      <c r="L116" s="5">
        <v>0.52132500000000004</v>
      </c>
      <c r="M116" s="5">
        <v>0.52127500000000004</v>
      </c>
      <c r="N116" s="5">
        <v>0.52124999999999999</v>
      </c>
      <c r="O116" s="5">
        <v>0.52122500000000005</v>
      </c>
      <c r="P116" s="5">
        <v>0.52117500000000005</v>
      </c>
      <c r="Q116" s="5">
        <v>0.52112499999999995</v>
      </c>
      <c r="R116" s="5">
        <v>0.52110000000000001</v>
      </c>
      <c r="S116" s="5">
        <v>0.52107499999999995</v>
      </c>
      <c r="T116" s="5">
        <v>0.52102499999999996</v>
      </c>
      <c r="U116" s="5">
        <v>0.52097499999999997</v>
      </c>
      <c r="V116" s="5">
        <v>0.52095000000000002</v>
      </c>
    </row>
    <row r="117" spans="2:22">
      <c r="B117" s="6">
        <v>153</v>
      </c>
      <c r="C117" s="5">
        <v>0.52092499999999997</v>
      </c>
      <c r="D117" s="5">
        <v>0.52087499999999998</v>
      </c>
      <c r="E117" s="5">
        <v>0.52082499999999998</v>
      </c>
      <c r="F117" s="5">
        <v>0.52077499999999999</v>
      </c>
      <c r="G117" s="5">
        <v>0.52072499999999999</v>
      </c>
      <c r="H117" s="5">
        <v>0.52070000000000005</v>
      </c>
      <c r="I117" s="5">
        <v>0.520675</v>
      </c>
      <c r="J117" s="5">
        <v>0.520625</v>
      </c>
      <c r="K117" s="5">
        <v>0.52057500000000001</v>
      </c>
      <c r="L117" s="5">
        <v>0.52054999999999996</v>
      </c>
      <c r="M117" s="5">
        <v>0.52052500000000002</v>
      </c>
      <c r="N117" s="5">
        <v>0.52047500000000002</v>
      </c>
      <c r="O117" s="5">
        <v>0.52042500000000003</v>
      </c>
      <c r="P117" s="5">
        <v>0.52039999999999997</v>
      </c>
      <c r="Q117" s="5">
        <v>0.52037500000000003</v>
      </c>
      <c r="R117" s="5">
        <v>0.52032500000000004</v>
      </c>
      <c r="S117" s="5">
        <v>0.52027500000000004</v>
      </c>
      <c r="T117" s="5">
        <v>0.52024999999999999</v>
      </c>
      <c r="U117" s="5">
        <v>0.52022500000000005</v>
      </c>
      <c r="V117" s="5">
        <v>0.52017500000000005</v>
      </c>
    </row>
    <row r="118" spans="2:22">
      <c r="B118" s="6">
        <v>154</v>
      </c>
      <c r="C118" s="5">
        <v>0.52012499999999995</v>
      </c>
      <c r="D118" s="5">
        <v>0.52010000000000001</v>
      </c>
      <c r="E118" s="5">
        <v>0.52007499999999995</v>
      </c>
      <c r="F118" s="5">
        <v>0.52002499999999996</v>
      </c>
      <c r="G118" s="5">
        <v>0.51997499999999997</v>
      </c>
      <c r="H118" s="5">
        <v>0.51995000000000002</v>
      </c>
      <c r="I118" s="5">
        <v>0.51992499999999997</v>
      </c>
      <c r="J118" s="5">
        <v>0.51987499999999998</v>
      </c>
      <c r="K118" s="5">
        <v>0.51982499999999998</v>
      </c>
      <c r="L118" s="5">
        <v>0.51980000000000004</v>
      </c>
      <c r="M118" s="5">
        <v>0.51977499999999999</v>
      </c>
      <c r="N118" s="5">
        <v>0.51972499999999999</v>
      </c>
      <c r="O118" s="5">
        <v>0.519675</v>
      </c>
      <c r="P118" s="5">
        <v>0.51964999999999995</v>
      </c>
      <c r="Q118" s="5">
        <v>0.519625</v>
      </c>
      <c r="R118" s="5">
        <v>0.51957500000000001</v>
      </c>
      <c r="S118" s="5">
        <v>0.51952500000000001</v>
      </c>
      <c r="T118" s="5">
        <v>0.51949999999999996</v>
      </c>
      <c r="U118" s="5">
        <v>0.51947500000000002</v>
      </c>
      <c r="V118" s="5">
        <v>0.51942500000000003</v>
      </c>
    </row>
    <row r="119" spans="2:22">
      <c r="B119" s="6">
        <v>155</v>
      </c>
      <c r="C119" s="5">
        <v>0.51937500000000003</v>
      </c>
      <c r="D119" s="5">
        <v>0.51935200000000004</v>
      </c>
      <c r="E119" s="5">
        <v>0.51932999999999996</v>
      </c>
      <c r="F119" s="5">
        <v>0.51928200000000002</v>
      </c>
      <c r="G119" s="5">
        <v>0.519235</v>
      </c>
      <c r="H119" s="5">
        <v>0.51921200000000001</v>
      </c>
      <c r="I119" s="5">
        <v>0.51919000000000004</v>
      </c>
      <c r="J119" s="5">
        <v>0.51914199999999999</v>
      </c>
      <c r="K119" s="5">
        <v>0.51909499999999997</v>
      </c>
      <c r="L119" s="5">
        <v>0.51907199999999998</v>
      </c>
      <c r="M119" s="5">
        <v>0.51905000000000001</v>
      </c>
      <c r="N119" s="5">
        <v>0.51900199999999996</v>
      </c>
      <c r="O119" s="5">
        <v>0.51895500000000006</v>
      </c>
      <c r="P119" s="5">
        <v>0.51893199999999995</v>
      </c>
      <c r="Q119" s="5">
        <v>0.51890999999999998</v>
      </c>
      <c r="R119" s="5">
        <v>0.51886200000000005</v>
      </c>
      <c r="S119" s="5">
        <v>0.51881500000000003</v>
      </c>
      <c r="T119" s="5">
        <v>0.51879200000000003</v>
      </c>
      <c r="U119" s="5">
        <v>0.51876999999999995</v>
      </c>
      <c r="V119" s="5">
        <v>0.51872200000000002</v>
      </c>
    </row>
    <row r="120" spans="2:22">
      <c r="B120" s="6">
        <v>156</v>
      </c>
      <c r="C120" s="5">
        <v>0.518675</v>
      </c>
      <c r="D120" s="5">
        <v>0.518652</v>
      </c>
      <c r="E120" s="5">
        <v>0.51863000000000004</v>
      </c>
      <c r="F120" s="5">
        <v>0.51858199999999999</v>
      </c>
      <c r="G120" s="5">
        <v>0.51853499999999997</v>
      </c>
      <c r="H120" s="5">
        <v>0.51851199999999997</v>
      </c>
      <c r="I120" s="5">
        <v>0.51849000000000001</v>
      </c>
      <c r="J120" s="5">
        <v>0.51844199999999996</v>
      </c>
      <c r="K120" s="5">
        <v>0.51839500000000005</v>
      </c>
      <c r="L120" s="5">
        <v>0.51837200000000005</v>
      </c>
      <c r="M120" s="5">
        <v>0.51834999999999998</v>
      </c>
      <c r="N120" s="5">
        <v>0.51830200000000004</v>
      </c>
      <c r="O120" s="5">
        <v>0.51825500000000002</v>
      </c>
      <c r="P120" s="5">
        <v>0.51823200000000003</v>
      </c>
      <c r="Q120" s="5">
        <v>0.51820999999999995</v>
      </c>
      <c r="R120" s="5">
        <v>0.51816200000000001</v>
      </c>
      <c r="S120" s="5">
        <v>0.51811499999999999</v>
      </c>
      <c r="T120" s="5">
        <v>0.518092</v>
      </c>
      <c r="U120" s="5">
        <v>0.51807000000000003</v>
      </c>
      <c r="V120" s="5">
        <v>0.51802199999999998</v>
      </c>
    </row>
    <row r="121" spans="2:22">
      <c r="B121" s="6">
        <v>157</v>
      </c>
      <c r="C121" s="5">
        <v>0.51797499999999996</v>
      </c>
      <c r="D121" s="5">
        <v>0.51795199999999997</v>
      </c>
      <c r="E121" s="5">
        <v>0.51793</v>
      </c>
      <c r="F121" s="5">
        <v>0.51788199999999995</v>
      </c>
      <c r="G121" s="5">
        <v>0.51783500000000005</v>
      </c>
      <c r="H121" s="5">
        <v>0.51781200000000005</v>
      </c>
      <c r="I121" s="5">
        <v>0.51778999999999997</v>
      </c>
      <c r="J121" s="5">
        <v>0.51774200000000004</v>
      </c>
      <c r="K121" s="5">
        <v>0.51769500000000002</v>
      </c>
      <c r="L121" s="5">
        <v>0.51767200000000002</v>
      </c>
      <c r="M121" s="5">
        <v>0.51765000000000005</v>
      </c>
      <c r="N121" s="5">
        <v>0.51760200000000001</v>
      </c>
      <c r="O121" s="5">
        <v>0.51755499999999999</v>
      </c>
      <c r="P121" s="5">
        <v>0.51753199999999999</v>
      </c>
      <c r="Q121" s="5">
        <v>0.51751000000000003</v>
      </c>
      <c r="R121" s="5">
        <v>0.51746199999999998</v>
      </c>
      <c r="S121" s="5">
        <v>0.51741499999999996</v>
      </c>
      <c r="T121" s="5">
        <v>0.51739199999999996</v>
      </c>
      <c r="U121" s="5">
        <v>0.51737</v>
      </c>
      <c r="V121" s="5">
        <v>0.51732199999999995</v>
      </c>
    </row>
    <row r="122" spans="2:22">
      <c r="B122" s="6">
        <v>158</v>
      </c>
      <c r="C122" s="5">
        <v>0.51727500000000004</v>
      </c>
      <c r="D122" s="5">
        <v>0.51725200000000005</v>
      </c>
      <c r="E122" s="5">
        <v>0.51722999999999997</v>
      </c>
      <c r="F122" s="5">
        <v>0.51718200000000003</v>
      </c>
      <c r="G122" s="5">
        <v>0.51713500000000001</v>
      </c>
      <c r="H122" s="5">
        <v>0.51711200000000002</v>
      </c>
      <c r="I122" s="5">
        <v>0.51709000000000005</v>
      </c>
      <c r="J122" s="5">
        <v>0.517042</v>
      </c>
      <c r="K122" s="5">
        <v>0.51699499999999998</v>
      </c>
      <c r="L122" s="5">
        <v>0.51697199999999999</v>
      </c>
      <c r="M122" s="5">
        <v>0.51695000000000002</v>
      </c>
      <c r="N122" s="5">
        <v>0.51690199999999997</v>
      </c>
      <c r="O122" s="5">
        <v>0.51685499999999995</v>
      </c>
      <c r="P122" s="5">
        <v>0.51683199999999996</v>
      </c>
      <c r="Q122" s="5">
        <v>0.51680999999999999</v>
      </c>
      <c r="R122" s="5">
        <v>0.51676200000000005</v>
      </c>
      <c r="S122" s="5">
        <v>0.51671500000000004</v>
      </c>
      <c r="T122" s="5">
        <v>0.51669200000000004</v>
      </c>
      <c r="U122" s="5">
        <v>0.51666999999999996</v>
      </c>
      <c r="V122" s="5">
        <v>0.51662200000000003</v>
      </c>
    </row>
    <row r="123" spans="2:22">
      <c r="B123" s="6">
        <v>159</v>
      </c>
      <c r="C123" s="5">
        <v>0.51657500000000001</v>
      </c>
      <c r="D123" s="5">
        <v>0.51655200000000001</v>
      </c>
      <c r="E123" s="5">
        <v>0.51653000000000004</v>
      </c>
      <c r="F123" s="5">
        <v>0.516482</v>
      </c>
      <c r="G123" s="5">
        <v>0.51643499999999998</v>
      </c>
      <c r="H123" s="5">
        <v>0.51641199999999998</v>
      </c>
      <c r="I123" s="5">
        <v>0.51639000000000002</v>
      </c>
      <c r="J123" s="5">
        <v>0.51634199999999997</v>
      </c>
      <c r="K123" s="5">
        <v>0.51629499999999995</v>
      </c>
      <c r="L123" s="5">
        <v>0.51627199999999995</v>
      </c>
      <c r="M123" s="5">
        <v>0.51624999999999999</v>
      </c>
      <c r="N123" s="5">
        <v>0.51620200000000005</v>
      </c>
      <c r="O123" s="5">
        <v>0.51615500000000003</v>
      </c>
      <c r="P123" s="5">
        <v>0.51613200000000004</v>
      </c>
      <c r="Q123" s="5">
        <v>0.51610999999999996</v>
      </c>
      <c r="R123" s="5">
        <v>0.51606200000000002</v>
      </c>
      <c r="S123" s="5">
        <v>0.516015</v>
      </c>
      <c r="T123" s="5">
        <v>0.51599200000000001</v>
      </c>
      <c r="U123" s="5">
        <v>0.51597000000000004</v>
      </c>
      <c r="V123" s="5">
        <v>0.51592199999999999</v>
      </c>
    </row>
    <row r="124" spans="2:22">
      <c r="B124" s="6">
        <v>160</v>
      </c>
      <c r="C124" s="5">
        <v>0.51587499999999997</v>
      </c>
      <c r="D124" s="5">
        <v>0.51585199999999998</v>
      </c>
      <c r="E124" s="5">
        <v>0.51583000000000001</v>
      </c>
      <c r="F124" s="5">
        <v>0.51578199999999996</v>
      </c>
      <c r="G124" s="5">
        <v>0.51573500000000005</v>
      </c>
      <c r="H124" s="5">
        <v>0.51571199999999995</v>
      </c>
      <c r="I124" s="5">
        <v>0.51568999999999998</v>
      </c>
      <c r="J124" s="5">
        <v>0.51564200000000004</v>
      </c>
      <c r="K124" s="5">
        <v>0.51559500000000003</v>
      </c>
      <c r="L124" s="5">
        <v>0.51557200000000003</v>
      </c>
      <c r="M124" s="5">
        <v>0.51554999999999995</v>
      </c>
      <c r="N124" s="5">
        <v>0.51550200000000002</v>
      </c>
      <c r="O124" s="5">
        <v>0.515455</v>
      </c>
      <c r="P124" s="5">
        <v>0.515432</v>
      </c>
      <c r="Q124" s="5">
        <v>0.51541000000000003</v>
      </c>
      <c r="R124" s="5">
        <v>0.51536199999999999</v>
      </c>
      <c r="S124" s="5">
        <v>0.51531499999999997</v>
      </c>
      <c r="T124" s="5">
        <v>0.51529199999999997</v>
      </c>
      <c r="U124" s="5">
        <v>0.51527000000000001</v>
      </c>
      <c r="V124" s="5">
        <v>0.51522199999999996</v>
      </c>
    </row>
    <row r="125" spans="2:22">
      <c r="B125" s="6">
        <v>161</v>
      </c>
      <c r="C125" s="5">
        <v>0.51517500000000005</v>
      </c>
      <c r="D125" s="5">
        <v>0.51515200000000005</v>
      </c>
      <c r="E125" s="5">
        <v>0.51512999999999998</v>
      </c>
      <c r="F125" s="5">
        <v>0.51508200000000004</v>
      </c>
      <c r="G125" s="5">
        <v>0.51503500000000002</v>
      </c>
      <c r="H125" s="5">
        <v>0.51501200000000003</v>
      </c>
      <c r="I125" s="5">
        <v>0.51498999999999995</v>
      </c>
      <c r="J125" s="5">
        <v>0.51494200000000001</v>
      </c>
      <c r="K125" s="5">
        <v>0.51489499999999999</v>
      </c>
      <c r="L125" s="5">
        <v>0.514872</v>
      </c>
      <c r="M125" s="5">
        <v>0.51485000000000003</v>
      </c>
      <c r="N125" s="5">
        <v>0.51480199999999998</v>
      </c>
      <c r="O125" s="5">
        <v>0.51475499999999996</v>
      </c>
      <c r="P125" s="5">
        <v>0.51473199999999997</v>
      </c>
      <c r="Q125" s="5">
        <v>0.51471</v>
      </c>
      <c r="R125" s="5">
        <v>0.51466199999999995</v>
      </c>
      <c r="S125" s="5">
        <v>0.51461500000000004</v>
      </c>
      <c r="T125" s="5">
        <v>0.514567</v>
      </c>
      <c r="U125" s="5">
        <v>0.51451999999999998</v>
      </c>
      <c r="V125" s="5">
        <v>0.51449699999999998</v>
      </c>
    </row>
    <row r="126" spans="2:22">
      <c r="B126" s="6">
        <v>162</v>
      </c>
      <c r="C126" s="5">
        <v>0.51447500000000002</v>
      </c>
      <c r="D126" s="5">
        <v>0.51442699999999997</v>
      </c>
      <c r="E126" s="5">
        <v>0.51437999999999995</v>
      </c>
      <c r="F126" s="5">
        <v>0.51435699999999995</v>
      </c>
      <c r="G126" s="5">
        <v>0.51433499999999999</v>
      </c>
      <c r="H126" s="5">
        <v>0.51428700000000005</v>
      </c>
      <c r="I126" s="5">
        <v>0.51424000000000003</v>
      </c>
      <c r="J126" s="5">
        <v>0.51421700000000004</v>
      </c>
      <c r="K126" s="5">
        <v>0.51419499999999996</v>
      </c>
      <c r="L126" s="5">
        <v>0.51414700000000002</v>
      </c>
      <c r="M126" s="5">
        <v>0.5141</v>
      </c>
      <c r="N126" s="5">
        <v>0.51407700000000001</v>
      </c>
      <c r="O126" s="5">
        <v>0.51405500000000004</v>
      </c>
      <c r="P126" s="5">
        <v>0.51400699999999999</v>
      </c>
      <c r="Q126" s="5">
        <v>0.51395999999999997</v>
      </c>
      <c r="R126" s="5">
        <v>0.51393699999999998</v>
      </c>
      <c r="S126" s="5">
        <v>0.51391500000000001</v>
      </c>
      <c r="T126" s="5">
        <v>0.51386699999999996</v>
      </c>
      <c r="U126" s="5">
        <v>0.51382000000000005</v>
      </c>
      <c r="V126" s="5">
        <v>0.51379699999999995</v>
      </c>
    </row>
    <row r="127" spans="2:22">
      <c r="B127" s="6">
        <v>163</v>
      </c>
      <c r="C127" s="5">
        <v>0.51377499999999998</v>
      </c>
      <c r="D127" s="5">
        <v>0.51372700000000004</v>
      </c>
      <c r="E127" s="5">
        <v>0.51368000000000003</v>
      </c>
      <c r="F127" s="5">
        <v>0.51365700000000003</v>
      </c>
      <c r="G127" s="5">
        <v>0.51363499999999995</v>
      </c>
      <c r="H127" s="5">
        <v>0.51358700000000002</v>
      </c>
      <c r="I127" s="5">
        <v>0.51354</v>
      </c>
      <c r="J127" s="5">
        <v>0.513517</v>
      </c>
      <c r="K127" s="5">
        <v>0.51349500000000003</v>
      </c>
      <c r="L127" s="5">
        <v>0.51344699999999999</v>
      </c>
      <c r="M127" s="5">
        <v>0.51339999999999997</v>
      </c>
      <c r="N127" s="5">
        <v>0.51337699999999997</v>
      </c>
      <c r="O127" s="5">
        <v>0.51335500000000001</v>
      </c>
      <c r="P127" s="5">
        <v>0.51330699999999996</v>
      </c>
      <c r="Q127" s="5">
        <v>0.51326000000000005</v>
      </c>
      <c r="R127" s="5">
        <v>0.51323700000000005</v>
      </c>
      <c r="S127" s="5">
        <v>0.51321499999999998</v>
      </c>
      <c r="T127" s="5">
        <v>0.51316700000000004</v>
      </c>
      <c r="U127" s="5">
        <v>0.51312000000000002</v>
      </c>
      <c r="V127" s="5">
        <v>0.51309700000000003</v>
      </c>
    </row>
    <row r="128" spans="2:22">
      <c r="B128" s="6">
        <v>164</v>
      </c>
      <c r="C128" s="5">
        <v>0.51307499999999995</v>
      </c>
      <c r="D128" s="5">
        <v>0.51302700000000001</v>
      </c>
      <c r="E128" s="5">
        <v>0.51297999999999999</v>
      </c>
      <c r="F128" s="5">
        <v>0.512957</v>
      </c>
      <c r="G128" s="5">
        <v>0.51293500000000003</v>
      </c>
      <c r="H128" s="5">
        <v>0.51288699999999998</v>
      </c>
      <c r="I128" s="5">
        <v>0.51283999999999996</v>
      </c>
      <c r="J128" s="5">
        <v>0.51281699999999997</v>
      </c>
      <c r="K128" s="5">
        <v>0.512795</v>
      </c>
      <c r="L128" s="5">
        <v>0.51274699999999995</v>
      </c>
      <c r="M128" s="5">
        <v>0.51270000000000004</v>
      </c>
      <c r="N128" s="5">
        <v>0.51267700000000005</v>
      </c>
      <c r="O128" s="5">
        <v>0.51265499999999997</v>
      </c>
      <c r="P128" s="5">
        <v>0.51260700000000003</v>
      </c>
      <c r="Q128" s="5">
        <v>0.51256000000000002</v>
      </c>
      <c r="R128" s="5">
        <v>0.51253700000000002</v>
      </c>
      <c r="S128" s="5">
        <v>0.51251500000000005</v>
      </c>
      <c r="T128" s="5">
        <v>0.51246700000000001</v>
      </c>
      <c r="U128" s="5">
        <v>0.51241999999999999</v>
      </c>
      <c r="V128" s="5">
        <v>0.51239699999999999</v>
      </c>
    </row>
    <row r="129" spans="2:22">
      <c r="B129" s="6">
        <v>165</v>
      </c>
      <c r="C129" s="5">
        <v>0.51237500000000002</v>
      </c>
      <c r="D129" s="5">
        <v>0.51232999999999995</v>
      </c>
      <c r="E129" s="5">
        <v>0.51228499999999999</v>
      </c>
      <c r="F129" s="5">
        <v>0.51226499999999997</v>
      </c>
      <c r="G129" s="5">
        <v>0.51224499999999995</v>
      </c>
      <c r="H129" s="5">
        <v>0.51219999999999999</v>
      </c>
      <c r="I129" s="5">
        <v>0.51215500000000003</v>
      </c>
      <c r="J129" s="5">
        <v>0.51213500000000001</v>
      </c>
      <c r="K129" s="5">
        <v>0.51211499999999999</v>
      </c>
      <c r="L129" s="5">
        <v>0.51207000000000003</v>
      </c>
      <c r="M129" s="5">
        <v>0.51202499999999995</v>
      </c>
      <c r="N129" s="5">
        <v>0.51200500000000004</v>
      </c>
      <c r="O129" s="5">
        <v>0.51198500000000002</v>
      </c>
      <c r="P129" s="5">
        <v>0.51193999999999995</v>
      </c>
      <c r="Q129" s="5">
        <v>0.51189499999999999</v>
      </c>
      <c r="R129" s="5">
        <v>0.51187499999999997</v>
      </c>
      <c r="S129" s="5">
        <v>0.51185499999999995</v>
      </c>
      <c r="T129" s="5">
        <v>0.51180999999999999</v>
      </c>
      <c r="U129" s="5">
        <v>0.51176500000000003</v>
      </c>
      <c r="V129" s="5">
        <v>0.51174500000000001</v>
      </c>
    </row>
    <row r="130" spans="2:22">
      <c r="B130" s="6">
        <v>166</v>
      </c>
      <c r="C130" s="5">
        <v>0.51172499999999999</v>
      </c>
      <c r="D130" s="5">
        <v>0.51168000000000002</v>
      </c>
      <c r="E130" s="5">
        <v>0.51163499999999995</v>
      </c>
      <c r="F130" s="5">
        <v>0.51161500000000004</v>
      </c>
      <c r="G130" s="5">
        <v>0.51159500000000002</v>
      </c>
      <c r="H130" s="5">
        <v>0.51154999999999995</v>
      </c>
      <c r="I130" s="5">
        <v>0.51150499999999999</v>
      </c>
      <c r="J130" s="5">
        <v>0.51148499999999997</v>
      </c>
      <c r="K130" s="5">
        <v>0.51146499999999995</v>
      </c>
      <c r="L130" s="5">
        <v>0.51141999999999999</v>
      </c>
      <c r="M130" s="5">
        <v>0.51137500000000002</v>
      </c>
      <c r="N130" s="5">
        <v>0.511355</v>
      </c>
      <c r="O130" s="5">
        <v>0.51133499999999998</v>
      </c>
      <c r="P130" s="5">
        <v>0.51129000000000002</v>
      </c>
      <c r="Q130" s="5">
        <v>0.51124499999999995</v>
      </c>
      <c r="R130" s="5">
        <v>0.51122500000000004</v>
      </c>
      <c r="S130" s="5">
        <v>0.51120500000000002</v>
      </c>
      <c r="T130" s="5">
        <v>0.51115999999999995</v>
      </c>
      <c r="U130" s="5">
        <v>0.51111499999999999</v>
      </c>
      <c r="V130" s="5">
        <v>0.51109499999999997</v>
      </c>
    </row>
    <row r="131" spans="2:22">
      <c r="B131" s="6">
        <v>167</v>
      </c>
      <c r="C131" s="5">
        <v>0.51107499999999995</v>
      </c>
      <c r="D131" s="5">
        <v>0.51102999999999998</v>
      </c>
      <c r="E131" s="5">
        <v>0.51098500000000002</v>
      </c>
      <c r="F131" s="5">
        <v>0.510965</v>
      </c>
      <c r="G131" s="5">
        <v>0.51094499999999998</v>
      </c>
      <c r="H131" s="5">
        <v>0.51090000000000002</v>
      </c>
      <c r="I131" s="5">
        <v>0.51085499999999995</v>
      </c>
      <c r="J131" s="5">
        <v>0.51083500000000004</v>
      </c>
      <c r="K131" s="5">
        <v>0.51081500000000002</v>
      </c>
      <c r="L131" s="5">
        <v>0.51076999999999995</v>
      </c>
      <c r="M131" s="5">
        <v>0.51072499999999998</v>
      </c>
      <c r="N131" s="5">
        <v>0.51070499999999996</v>
      </c>
      <c r="O131" s="5">
        <v>0.51068499999999994</v>
      </c>
      <c r="P131" s="5">
        <v>0.51063999999999998</v>
      </c>
      <c r="Q131" s="5">
        <v>0.51059500000000002</v>
      </c>
      <c r="R131" s="5">
        <v>0.510575</v>
      </c>
      <c r="S131" s="5">
        <v>0.51055499999999998</v>
      </c>
      <c r="T131" s="5">
        <v>0.51051000000000002</v>
      </c>
      <c r="U131" s="5">
        <v>0.51046499999999995</v>
      </c>
      <c r="V131" s="5">
        <v>0.51044500000000004</v>
      </c>
    </row>
    <row r="132" spans="2:22">
      <c r="B132" s="6">
        <v>168</v>
      </c>
      <c r="C132" s="5">
        <v>0.51042500000000002</v>
      </c>
      <c r="D132" s="5">
        <v>0.51037999999999994</v>
      </c>
      <c r="E132" s="5">
        <v>0.51033499999999998</v>
      </c>
      <c r="F132" s="5">
        <v>0.51031499999999996</v>
      </c>
      <c r="G132" s="5">
        <v>0.51029500000000005</v>
      </c>
      <c r="H132" s="5">
        <v>0.51024999999999998</v>
      </c>
      <c r="I132" s="5">
        <v>0.51020500000000002</v>
      </c>
      <c r="J132" s="5">
        <v>0.510185</v>
      </c>
      <c r="K132" s="5">
        <v>0.51016499999999998</v>
      </c>
      <c r="L132" s="5">
        <v>0.51012000000000002</v>
      </c>
      <c r="M132" s="5">
        <v>0.51007499999999995</v>
      </c>
      <c r="N132" s="5">
        <v>0.51005500000000004</v>
      </c>
      <c r="O132" s="5">
        <v>0.51003500000000002</v>
      </c>
      <c r="P132" s="5">
        <v>0.50999000000000005</v>
      </c>
      <c r="Q132" s="5">
        <v>0.50994499999999998</v>
      </c>
      <c r="R132" s="5">
        <v>0.50992499999999996</v>
      </c>
      <c r="S132" s="5">
        <v>0.50990500000000005</v>
      </c>
      <c r="T132" s="5">
        <v>0.50985999999999998</v>
      </c>
      <c r="U132" s="5">
        <v>0.50981500000000002</v>
      </c>
      <c r="V132" s="5">
        <v>0.50976999999999995</v>
      </c>
    </row>
    <row r="133" spans="2:22">
      <c r="B133" s="6">
        <v>169</v>
      </c>
      <c r="C133" s="5">
        <v>0.50972499999999998</v>
      </c>
      <c r="D133" s="5">
        <v>0.50970499999999996</v>
      </c>
      <c r="E133" s="5">
        <v>0.50968500000000005</v>
      </c>
      <c r="F133" s="5">
        <v>0.50963999999999998</v>
      </c>
      <c r="G133" s="5">
        <v>0.50959500000000002</v>
      </c>
      <c r="H133" s="5">
        <v>0.509575</v>
      </c>
      <c r="I133" s="5">
        <v>0.50955499999999998</v>
      </c>
      <c r="J133" s="5">
        <v>0.50951000000000002</v>
      </c>
      <c r="K133" s="5">
        <v>0.50946499999999995</v>
      </c>
      <c r="L133" s="5">
        <v>0.50944500000000004</v>
      </c>
      <c r="M133" s="5">
        <v>0.50942500000000002</v>
      </c>
      <c r="N133" s="5">
        <v>0.50938000000000005</v>
      </c>
      <c r="O133" s="5">
        <v>0.50933499999999998</v>
      </c>
      <c r="P133" s="5">
        <v>0.50931499999999996</v>
      </c>
      <c r="Q133" s="5">
        <v>0.50929500000000005</v>
      </c>
      <c r="R133" s="5">
        <v>0.50924999999999998</v>
      </c>
      <c r="S133" s="5">
        <v>0.50920500000000002</v>
      </c>
      <c r="T133" s="5">
        <v>0.509185</v>
      </c>
      <c r="U133" s="5">
        <v>0.50916499999999998</v>
      </c>
      <c r="V133" s="5">
        <v>0.50912000000000002</v>
      </c>
    </row>
    <row r="134" spans="2:22">
      <c r="B134" s="6">
        <v>170</v>
      </c>
      <c r="C134" s="5">
        <v>0.50907500000000006</v>
      </c>
      <c r="D134" s="5">
        <v>0.50905500000000004</v>
      </c>
      <c r="E134" s="5">
        <v>0.50903500000000002</v>
      </c>
      <c r="F134" s="5">
        <v>0.50899000000000005</v>
      </c>
      <c r="G134" s="5">
        <v>0.50894499999999998</v>
      </c>
      <c r="H134" s="5">
        <v>0.50892499999999996</v>
      </c>
      <c r="I134" s="5">
        <v>0.50890500000000005</v>
      </c>
      <c r="J134" s="5">
        <v>0.50885999999999998</v>
      </c>
      <c r="K134" s="5">
        <v>0.50881500000000002</v>
      </c>
      <c r="L134" s="5">
        <v>0.508795</v>
      </c>
      <c r="M134" s="5">
        <v>0.50877499999999998</v>
      </c>
      <c r="N134" s="5">
        <v>0.50873000000000002</v>
      </c>
      <c r="O134" s="5">
        <v>0.50868500000000005</v>
      </c>
      <c r="P134" s="5">
        <v>0.50866500000000003</v>
      </c>
      <c r="Q134" s="5">
        <v>0.50864500000000001</v>
      </c>
      <c r="R134" s="5">
        <v>0.50860000000000005</v>
      </c>
      <c r="S134" s="5">
        <v>0.50855499999999998</v>
      </c>
      <c r="T134" s="5">
        <v>0.50853499999999996</v>
      </c>
      <c r="U134" s="5">
        <v>0.50851500000000005</v>
      </c>
      <c r="V134" s="5">
        <v>0.50846999999999998</v>
      </c>
    </row>
    <row r="135" spans="2:22">
      <c r="B135" s="6">
        <v>171</v>
      </c>
      <c r="C135" s="5">
        <v>0.50842500000000002</v>
      </c>
      <c r="D135" s="5">
        <v>0.508405</v>
      </c>
      <c r="E135" s="5">
        <v>0.50838499999999998</v>
      </c>
      <c r="F135" s="5">
        <v>0.50834000000000001</v>
      </c>
      <c r="G135" s="5">
        <v>0.50829500000000005</v>
      </c>
      <c r="H135" s="5">
        <v>0.50827500000000003</v>
      </c>
      <c r="I135" s="5">
        <v>0.50825500000000001</v>
      </c>
      <c r="J135" s="5">
        <v>0.50821000000000005</v>
      </c>
      <c r="K135" s="5">
        <v>0.50816499999999998</v>
      </c>
      <c r="L135" s="5">
        <v>0.50814499999999996</v>
      </c>
      <c r="M135" s="5">
        <v>0.50812500000000005</v>
      </c>
      <c r="N135" s="5">
        <v>0.50807999999999998</v>
      </c>
      <c r="O135" s="5">
        <v>0.50803500000000001</v>
      </c>
      <c r="P135" s="5">
        <v>0.50801499999999999</v>
      </c>
      <c r="Q135" s="5">
        <v>0.50799499999999997</v>
      </c>
      <c r="R135" s="5">
        <v>0.50795000000000001</v>
      </c>
      <c r="S135" s="5">
        <v>0.50790500000000005</v>
      </c>
      <c r="T135" s="5">
        <v>0.50788500000000003</v>
      </c>
      <c r="U135" s="5">
        <v>0.50786500000000001</v>
      </c>
      <c r="V135" s="5">
        <v>0.50782000000000005</v>
      </c>
    </row>
    <row r="136" spans="2:22">
      <c r="B136" s="6">
        <v>172</v>
      </c>
      <c r="C136" s="5">
        <v>0.50777499999999998</v>
      </c>
      <c r="D136" s="5">
        <v>0.50775499999999996</v>
      </c>
      <c r="E136" s="5">
        <v>0.50773500000000005</v>
      </c>
      <c r="F136" s="5">
        <v>0.50768999999999997</v>
      </c>
      <c r="G136" s="5">
        <v>0.50764500000000001</v>
      </c>
      <c r="H136" s="5">
        <v>0.50762499999999999</v>
      </c>
      <c r="I136" s="5">
        <v>0.50760499999999997</v>
      </c>
      <c r="J136" s="5">
        <v>0.50756000000000001</v>
      </c>
      <c r="K136" s="5">
        <v>0.50751500000000005</v>
      </c>
      <c r="L136" s="5">
        <v>0.50749500000000003</v>
      </c>
      <c r="M136" s="5">
        <v>0.50747500000000001</v>
      </c>
      <c r="N136" s="5">
        <v>0.50743000000000005</v>
      </c>
      <c r="O136" s="5">
        <v>0.50738499999999997</v>
      </c>
      <c r="P136" s="5">
        <v>0.50736499999999995</v>
      </c>
      <c r="Q136" s="5">
        <v>0.50734500000000005</v>
      </c>
      <c r="R136" s="5">
        <v>0.50729999999999997</v>
      </c>
      <c r="S136" s="5">
        <v>0.50725500000000001</v>
      </c>
      <c r="T136" s="5">
        <v>0.50723499999999999</v>
      </c>
      <c r="U136" s="5">
        <v>0.50721499999999997</v>
      </c>
      <c r="V136" s="5">
        <v>0.50717000000000001</v>
      </c>
    </row>
    <row r="137" spans="2:22">
      <c r="B137" s="6">
        <v>173</v>
      </c>
      <c r="C137" s="5">
        <v>0.50712500000000005</v>
      </c>
      <c r="D137" s="5">
        <v>0.50710500000000003</v>
      </c>
      <c r="E137" s="5">
        <v>0.50708500000000001</v>
      </c>
      <c r="F137" s="5">
        <v>0.50704000000000005</v>
      </c>
      <c r="G137" s="5">
        <v>0.50699499999999997</v>
      </c>
      <c r="H137" s="5">
        <v>0.50697499999999995</v>
      </c>
      <c r="I137" s="5">
        <v>0.50695500000000004</v>
      </c>
      <c r="J137" s="5">
        <v>0.50690999999999997</v>
      </c>
      <c r="K137" s="5">
        <v>0.50686500000000001</v>
      </c>
      <c r="L137" s="5">
        <v>0.50684499999999999</v>
      </c>
      <c r="M137" s="5">
        <v>0.50682499999999997</v>
      </c>
      <c r="N137" s="5">
        <v>0.50678000000000001</v>
      </c>
      <c r="O137" s="5">
        <v>0.50673500000000005</v>
      </c>
      <c r="P137" s="5">
        <v>0.50671500000000003</v>
      </c>
      <c r="Q137" s="5">
        <v>0.50669500000000001</v>
      </c>
      <c r="R137" s="5">
        <v>0.50665000000000004</v>
      </c>
      <c r="S137" s="5">
        <v>0.50660499999999997</v>
      </c>
      <c r="T137" s="5">
        <v>0.50658499999999995</v>
      </c>
      <c r="U137" s="5">
        <v>0.50656500000000004</v>
      </c>
      <c r="V137" s="5">
        <v>0.50651999999999997</v>
      </c>
    </row>
    <row r="138" spans="2:22">
      <c r="B138" s="6">
        <v>174</v>
      </c>
      <c r="C138" s="5">
        <v>0.50647500000000001</v>
      </c>
      <c r="D138" s="5">
        <v>0.50645499999999999</v>
      </c>
      <c r="E138" s="5">
        <v>0.50643499999999997</v>
      </c>
      <c r="F138" s="5">
        <v>0.50639000000000001</v>
      </c>
      <c r="G138" s="5">
        <v>0.50634500000000005</v>
      </c>
      <c r="H138" s="5">
        <v>0.50632500000000003</v>
      </c>
      <c r="I138" s="5">
        <v>0.50630500000000001</v>
      </c>
      <c r="J138" s="5">
        <v>0.50626000000000004</v>
      </c>
      <c r="K138" s="5">
        <v>0.50621499999999997</v>
      </c>
      <c r="L138" s="5">
        <v>0.50619499999999995</v>
      </c>
      <c r="M138" s="5">
        <v>0.50617500000000004</v>
      </c>
      <c r="N138" s="5">
        <v>0.50612999999999997</v>
      </c>
      <c r="O138" s="5">
        <v>0.50608500000000001</v>
      </c>
      <c r="P138" s="5">
        <v>0.50606499999999999</v>
      </c>
      <c r="Q138" s="5">
        <v>0.50604499999999997</v>
      </c>
      <c r="R138" s="5">
        <v>0.50600000000000001</v>
      </c>
      <c r="S138" s="5">
        <v>0.50595500000000004</v>
      </c>
      <c r="T138" s="5">
        <v>0.50593500000000002</v>
      </c>
      <c r="U138" s="5">
        <v>0.505915</v>
      </c>
      <c r="V138" s="5">
        <v>0.50587000000000004</v>
      </c>
    </row>
    <row r="139" spans="2:22">
      <c r="B139" s="6">
        <v>175</v>
      </c>
      <c r="C139" s="5">
        <v>0.50583500000000003</v>
      </c>
      <c r="D139" s="5">
        <v>0.50580000000000003</v>
      </c>
      <c r="E139" s="5">
        <v>0.50576500000000002</v>
      </c>
      <c r="F139" s="5">
        <v>0.50573000000000001</v>
      </c>
      <c r="G139" s="5">
        <v>0.50569500000000001</v>
      </c>
      <c r="H139" s="5">
        <v>0.50566</v>
      </c>
      <c r="I139" s="5">
        <v>0.50562499999999999</v>
      </c>
      <c r="J139" s="5">
        <v>0.50558999999999998</v>
      </c>
      <c r="K139" s="5">
        <v>0.50555499999999998</v>
      </c>
      <c r="L139" s="5">
        <v>0.50551999999999997</v>
      </c>
      <c r="M139" s="5">
        <v>0.50548499999999996</v>
      </c>
      <c r="N139" s="5">
        <v>0.50544999999999995</v>
      </c>
      <c r="O139" s="5">
        <v>0.50541499999999995</v>
      </c>
      <c r="P139" s="5">
        <v>0.50538000000000005</v>
      </c>
      <c r="Q139" s="5">
        <v>0.50534500000000004</v>
      </c>
      <c r="R139" s="5">
        <v>0.50531000000000004</v>
      </c>
      <c r="S139" s="5">
        <v>0.50527500000000003</v>
      </c>
      <c r="T139" s="5">
        <v>0.50524000000000002</v>
      </c>
      <c r="U139" s="5">
        <v>0.50520500000000002</v>
      </c>
      <c r="V139" s="5">
        <v>0.50517000000000001</v>
      </c>
    </row>
    <row r="140" spans="2:22">
      <c r="B140" s="6">
        <v>176</v>
      </c>
      <c r="C140" s="5">
        <v>0.505135</v>
      </c>
      <c r="D140" s="5">
        <v>0.50509999999999999</v>
      </c>
      <c r="E140" s="5">
        <v>0.50506499999999999</v>
      </c>
      <c r="F140" s="5">
        <v>0.50502999999999998</v>
      </c>
      <c r="G140" s="5">
        <v>0.50499499999999997</v>
      </c>
      <c r="H140" s="5">
        <v>0.50495999999999996</v>
      </c>
      <c r="I140" s="5">
        <v>0.50492499999999996</v>
      </c>
      <c r="J140" s="5">
        <v>0.50488999999999995</v>
      </c>
      <c r="K140" s="5">
        <v>0.50485500000000005</v>
      </c>
      <c r="L140" s="5">
        <v>0.50482000000000005</v>
      </c>
      <c r="M140" s="5">
        <v>0.50478500000000004</v>
      </c>
      <c r="N140" s="5">
        <v>0.50475000000000003</v>
      </c>
      <c r="O140" s="5">
        <v>0.50471500000000002</v>
      </c>
      <c r="P140" s="5">
        <v>0.50468000000000002</v>
      </c>
      <c r="Q140" s="5">
        <v>0.50464500000000001</v>
      </c>
      <c r="R140" s="5">
        <v>0.50461</v>
      </c>
      <c r="S140" s="5">
        <v>0.504575</v>
      </c>
      <c r="T140" s="5">
        <v>0.50453999999999999</v>
      </c>
      <c r="U140" s="5">
        <v>0.50450499999999998</v>
      </c>
      <c r="V140" s="5">
        <v>0.50446999999999997</v>
      </c>
    </row>
    <row r="141" spans="2:22">
      <c r="B141" s="6">
        <v>177</v>
      </c>
      <c r="C141" s="5">
        <v>0.50443499999999997</v>
      </c>
      <c r="D141" s="5">
        <v>0.50439999999999996</v>
      </c>
      <c r="E141" s="5">
        <v>0.50436499999999995</v>
      </c>
      <c r="F141" s="5">
        <v>0.50432999999999995</v>
      </c>
      <c r="G141" s="5">
        <v>0.50429500000000005</v>
      </c>
      <c r="H141" s="5">
        <v>0.50426000000000004</v>
      </c>
      <c r="I141" s="5">
        <v>0.50422500000000003</v>
      </c>
      <c r="J141" s="5">
        <v>0.50419000000000003</v>
      </c>
      <c r="K141" s="5">
        <v>0.50415500000000002</v>
      </c>
      <c r="L141" s="5">
        <v>0.50412000000000001</v>
      </c>
      <c r="M141" s="5">
        <v>0.50408500000000001</v>
      </c>
      <c r="N141" s="5">
        <v>0.50405</v>
      </c>
      <c r="O141" s="5">
        <v>0.50401499999999999</v>
      </c>
      <c r="P141" s="5">
        <v>0.50397999999999998</v>
      </c>
      <c r="Q141" s="5">
        <v>0.50394499999999998</v>
      </c>
      <c r="R141" s="5">
        <v>0.50390999999999997</v>
      </c>
      <c r="S141" s="5">
        <v>0.50387499999999996</v>
      </c>
      <c r="T141" s="5">
        <v>0.50383999999999995</v>
      </c>
      <c r="U141" s="5">
        <v>0.50380499999999995</v>
      </c>
      <c r="V141" s="5">
        <v>0.50377000000000005</v>
      </c>
    </row>
    <row r="142" spans="2:22">
      <c r="B142" s="6">
        <v>178</v>
      </c>
      <c r="C142" s="5">
        <v>0.50373500000000004</v>
      </c>
      <c r="D142" s="5">
        <v>0.50370000000000004</v>
      </c>
      <c r="E142" s="5">
        <v>0.50366500000000003</v>
      </c>
      <c r="F142" s="5">
        <v>0.50363000000000002</v>
      </c>
      <c r="G142" s="5">
        <v>0.50359500000000001</v>
      </c>
      <c r="H142" s="5">
        <v>0.50356000000000001</v>
      </c>
      <c r="I142" s="5">
        <v>0.503525</v>
      </c>
      <c r="J142" s="5">
        <v>0.50348999999999999</v>
      </c>
      <c r="K142" s="5">
        <v>0.50345499999999999</v>
      </c>
      <c r="L142" s="5">
        <v>0.50341999999999998</v>
      </c>
      <c r="M142" s="5">
        <v>0.50338499999999997</v>
      </c>
      <c r="N142" s="5">
        <v>0.50334999999999996</v>
      </c>
      <c r="O142" s="5">
        <v>0.50327999999999995</v>
      </c>
      <c r="P142" s="5">
        <v>0.50324500000000005</v>
      </c>
      <c r="Q142" s="5">
        <v>0.50321000000000005</v>
      </c>
      <c r="R142" s="5">
        <v>0.50317500000000004</v>
      </c>
      <c r="S142" s="5">
        <v>0.50314000000000003</v>
      </c>
      <c r="T142" s="5">
        <v>0.50310500000000002</v>
      </c>
      <c r="U142" s="5">
        <v>0.50307000000000002</v>
      </c>
      <c r="V142" s="5">
        <v>0.50303500000000001</v>
      </c>
    </row>
    <row r="143" spans="2:22">
      <c r="B143" s="6">
        <v>179</v>
      </c>
      <c r="C143" s="5">
        <v>0.503</v>
      </c>
      <c r="D143" s="5">
        <v>0.502965</v>
      </c>
      <c r="E143" s="5">
        <v>0.50292999999999999</v>
      </c>
      <c r="F143" s="5">
        <v>0.50289499999999998</v>
      </c>
      <c r="G143" s="5">
        <v>0.50285999999999997</v>
      </c>
      <c r="H143" s="5">
        <v>0.50282499999999997</v>
      </c>
      <c r="I143" s="5">
        <v>0.50278999999999996</v>
      </c>
      <c r="J143" s="5">
        <v>0.50275499999999995</v>
      </c>
      <c r="K143" s="5">
        <v>0.50271999999999994</v>
      </c>
      <c r="L143" s="5">
        <v>0.50268500000000005</v>
      </c>
      <c r="M143" s="5">
        <v>0.50265000000000004</v>
      </c>
      <c r="N143" s="5">
        <v>0.50261500000000003</v>
      </c>
      <c r="O143" s="5">
        <v>0.50258000000000003</v>
      </c>
      <c r="P143" s="5">
        <v>0.50254500000000002</v>
      </c>
      <c r="Q143" s="5">
        <v>0.50251000000000001</v>
      </c>
      <c r="R143" s="5">
        <v>0.502475</v>
      </c>
      <c r="S143" s="5">
        <v>0.50244</v>
      </c>
      <c r="T143" s="5">
        <v>0.50240499999999999</v>
      </c>
      <c r="U143" s="5">
        <v>0.50236999999999998</v>
      </c>
      <c r="V143" s="5">
        <v>0.50233499999999998</v>
      </c>
    </row>
    <row r="144" spans="2:22">
      <c r="B144" s="6">
        <v>180</v>
      </c>
      <c r="C144" s="5">
        <v>0.50229999999999997</v>
      </c>
      <c r="D144" s="5">
        <v>0.50226499999999996</v>
      </c>
      <c r="E144" s="5">
        <v>0.50222999999999995</v>
      </c>
      <c r="F144" s="5">
        <v>0.50219499999999995</v>
      </c>
      <c r="G144" s="5">
        <v>0.50216000000000005</v>
      </c>
      <c r="H144" s="5">
        <v>0.50212500000000004</v>
      </c>
      <c r="I144" s="5">
        <v>0.50209000000000004</v>
      </c>
      <c r="J144" s="5">
        <v>0.50205500000000003</v>
      </c>
      <c r="K144" s="5">
        <v>0.50202000000000002</v>
      </c>
      <c r="L144" s="5">
        <v>0.50198500000000001</v>
      </c>
      <c r="M144" s="5">
        <v>0.50195000000000001</v>
      </c>
      <c r="N144" s="5">
        <v>0.501915</v>
      </c>
      <c r="O144" s="5">
        <v>0.50187999999999999</v>
      </c>
      <c r="P144" s="5">
        <v>0.50184499999999999</v>
      </c>
      <c r="Q144" s="5">
        <v>0.50180999999999998</v>
      </c>
      <c r="R144" s="5">
        <v>0.50177499999999997</v>
      </c>
      <c r="S144" s="5">
        <v>0.50173999999999996</v>
      </c>
      <c r="T144" s="5">
        <v>0.50170499999999996</v>
      </c>
      <c r="U144" s="5">
        <v>0.50166999999999995</v>
      </c>
      <c r="V144" s="5">
        <v>0.50163500000000005</v>
      </c>
    </row>
    <row r="145" spans="2:22">
      <c r="B145" s="6">
        <v>181</v>
      </c>
      <c r="C145" s="5">
        <v>0.50160000000000005</v>
      </c>
      <c r="D145" s="5">
        <v>0.50156500000000004</v>
      </c>
      <c r="E145" s="5">
        <v>0.50153000000000003</v>
      </c>
      <c r="F145" s="5">
        <v>0.50149500000000002</v>
      </c>
      <c r="G145" s="5">
        <v>0.50146000000000002</v>
      </c>
      <c r="H145" s="5">
        <v>0.50142500000000001</v>
      </c>
      <c r="I145" s="5">
        <v>0.50139</v>
      </c>
      <c r="J145" s="5">
        <v>0.501355</v>
      </c>
      <c r="K145" s="5">
        <v>0.50131999999999999</v>
      </c>
      <c r="L145" s="5">
        <v>0.50128499999999998</v>
      </c>
      <c r="M145" s="5">
        <v>0.50124999999999997</v>
      </c>
      <c r="N145" s="5">
        <v>0.50121499999999997</v>
      </c>
      <c r="O145" s="5">
        <v>0.50117999999999996</v>
      </c>
      <c r="P145" s="5">
        <v>0.50114499999999995</v>
      </c>
      <c r="Q145" s="5">
        <v>0.50111000000000006</v>
      </c>
      <c r="R145" s="5">
        <v>0.50107500000000005</v>
      </c>
      <c r="S145" s="5">
        <v>0.50104000000000004</v>
      </c>
      <c r="T145" s="5">
        <v>0.50100500000000003</v>
      </c>
      <c r="U145" s="5">
        <v>0.50097000000000003</v>
      </c>
      <c r="V145" s="5">
        <v>0.50093500000000002</v>
      </c>
    </row>
    <row r="146" spans="2:22">
      <c r="B146" s="6">
        <v>182</v>
      </c>
      <c r="C146" s="5">
        <v>0.50090000000000001</v>
      </c>
      <c r="D146" s="5">
        <v>0.500865</v>
      </c>
      <c r="E146" s="5">
        <v>0.50083</v>
      </c>
      <c r="F146" s="5">
        <v>0.50079499999999999</v>
      </c>
      <c r="G146" s="5">
        <v>0.50075999999999998</v>
      </c>
      <c r="H146" s="5">
        <v>0.50072499999999998</v>
      </c>
      <c r="I146" s="5">
        <v>0.50068999999999997</v>
      </c>
      <c r="J146" s="5">
        <v>0.50065499999999996</v>
      </c>
      <c r="K146" s="5">
        <v>0.50061999999999995</v>
      </c>
      <c r="L146" s="5">
        <v>0.50058499999999995</v>
      </c>
      <c r="M146" s="5">
        <v>0.50055000000000005</v>
      </c>
      <c r="N146" s="5">
        <v>0.50051500000000004</v>
      </c>
      <c r="O146" s="5">
        <v>0.50048499999999996</v>
      </c>
      <c r="P146" s="5">
        <v>0.50045499999999998</v>
      </c>
      <c r="Q146" s="5">
        <v>0.50041999999999998</v>
      </c>
      <c r="R146" s="5">
        <v>0.50038499999999997</v>
      </c>
      <c r="S146" s="5">
        <v>0.50034999999999996</v>
      </c>
      <c r="T146" s="5">
        <v>0.50031499999999995</v>
      </c>
      <c r="U146" s="5">
        <v>0.50027999999999995</v>
      </c>
      <c r="V146" s="5">
        <v>0.50024500000000005</v>
      </c>
    </row>
    <row r="147" spans="2:22">
      <c r="B147" s="6">
        <v>183</v>
      </c>
      <c r="C147" s="5">
        <v>0.50021000000000004</v>
      </c>
      <c r="D147" s="5">
        <v>0.50017500000000004</v>
      </c>
      <c r="E147" s="5">
        <v>0.50014000000000003</v>
      </c>
      <c r="F147" s="5">
        <v>0.50010500000000002</v>
      </c>
      <c r="G147" s="5">
        <v>0.50007000000000001</v>
      </c>
      <c r="H147" s="5">
        <v>0.50003500000000001</v>
      </c>
      <c r="I147" s="5">
        <v>0.5</v>
      </c>
      <c r="J147" s="5">
        <v>0.49996499999999999</v>
      </c>
      <c r="K147" s="5">
        <v>0.49992999999999999</v>
      </c>
      <c r="L147" s="5">
        <v>0.49989499999999998</v>
      </c>
      <c r="M147" s="5">
        <v>0.49986000000000003</v>
      </c>
      <c r="N147" s="5">
        <v>0.49982500000000002</v>
      </c>
      <c r="O147" s="5">
        <v>0.49979000000000001</v>
      </c>
      <c r="P147" s="5">
        <v>0.499755</v>
      </c>
      <c r="Q147" s="5">
        <v>0.49972</v>
      </c>
      <c r="R147" s="5">
        <v>0.49968499999999999</v>
      </c>
      <c r="S147" s="5">
        <v>0.49964999999999998</v>
      </c>
      <c r="T147" s="5">
        <v>0.49961499999999998</v>
      </c>
      <c r="U147" s="5">
        <v>0.49958000000000002</v>
      </c>
      <c r="V147" s="5">
        <v>0.49954500000000002</v>
      </c>
    </row>
    <row r="148" spans="2:22">
      <c r="B148" s="6">
        <v>184</v>
      </c>
      <c r="C148" s="5">
        <v>0.49951000000000001</v>
      </c>
      <c r="D148" s="5">
        <v>0.499475</v>
      </c>
      <c r="E148" s="5">
        <v>0.49944</v>
      </c>
      <c r="F148" s="5">
        <v>0.49940499999999999</v>
      </c>
      <c r="G148" s="5">
        <v>0.49936999999999998</v>
      </c>
      <c r="H148" s="5">
        <v>0.49933499999999997</v>
      </c>
      <c r="I148" s="5">
        <v>0.49930000000000002</v>
      </c>
      <c r="J148" s="5">
        <v>0.49926500000000001</v>
      </c>
      <c r="K148" s="5">
        <v>0.49923000000000001</v>
      </c>
      <c r="L148" s="5">
        <v>0.499195</v>
      </c>
      <c r="M148" s="5">
        <v>0.49915999999999999</v>
      </c>
      <c r="N148" s="5">
        <v>0.49912499999999999</v>
      </c>
      <c r="O148" s="5">
        <v>0.49908999999999998</v>
      </c>
      <c r="P148" s="5">
        <v>0.49905500000000003</v>
      </c>
      <c r="Q148" s="5">
        <v>0.49902000000000002</v>
      </c>
      <c r="R148" s="5">
        <v>0.49898500000000001</v>
      </c>
      <c r="S148" s="5">
        <v>0.49895</v>
      </c>
      <c r="T148" s="5">
        <v>0.498915</v>
      </c>
      <c r="U148" s="5">
        <v>0.49890000000000001</v>
      </c>
      <c r="V148" s="5">
        <v>0.498865</v>
      </c>
    </row>
    <row r="149" spans="2:22">
      <c r="B149" s="6">
        <v>185</v>
      </c>
      <c r="C149" s="5">
        <v>0.49883499999999997</v>
      </c>
      <c r="D149" s="5">
        <v>0.498805</v>
      </c>
      <c r="E149" s="5">
        <v>0.49877500000000002</v>
      </c>
      <c r="F149" s="5">
        <v>0.49874499999999999</v>
      </c>
      <c r="G149" s="5">
        <v>0.49871500000000002</v>
      </c>
      <c r="H149" s="5">
        <v>0.49868499999999999</v>
      </c>
      <c r="I149" s="5">
        <v>0.49865500000000001</v>
      </c>
      <c r="J149" s="5">
        <v>0.49862499999999998</v>
      </c>
      <c r="K149" s="5">
        <v>0.49859500000000001</v>
      </c>
      <c r="L149" s="5">
        <v>0.49856499999999998</v>
      </c>
      <c r="M149" s="5">
        <v>0.49853500000000001</v>
      </c>
      <c r="N149" s="5">
        <v>0.49850499999999998</v>
      </c>
      <c r="O149" s="5">
        <v>0.498475</v>
      </c>
      <c r="P149" s="5">
        <v>0.49844500000000003</v>
      </c>
      <c r="Q149" s="5">
        <v>0.498415</v>
      </c>
      <c r="R149" s="5">
        <v>0.49838500000000002</v>
      </c>
      <c r="S149" s="5">
        <v>0.49835499999999999</v>
      </c>
      <c r="T149" s="5">
        <v>0.49832500000000002</v>
      </c>
      <c r="U149" s="5">
        <v>0.49829499999999999</v>
      </c>
      <c r="V149" s="5">
        <v>0.49826500000000001</v>
      </c>
    </row>
    <row r="150" spans="2:22">
      <c r="B150" s="6">
        <v>186</v>
      </c>
      <c r="C150" s="5">
        <v>0.49823499999999998</v>
      </c>
      <c r="D150" s="5">
        <v>0.49820500000000001</v>
      </c>
      <c r="E150" s="5">
        <v>0.49817499999999998</v>
      </c>
      <c r="F150" s="5">
        <v>0.498145</v>
      </c>
      <c r="G150" s="5">
        <v>0.49811499999999997</v>
      </c>
      <c r="H150" s="5">
        <v>0.498085</v>
      </c>
      <c r="I150" s="5">
        <v>0.49805500000000003</v>
      </c>
      <c r="J150" s="5">
        <v>0.498025</v>
      </c>
      <c r="K150" s="5">
        <v>0.49799500000000002</v>
      </c>
      <c r="L150" s="5">
        <v>0.49796499999999999</v>
      </c>
      <c r="M150" s="5">
        <v>0.49793500000000002</v>
      </c>
      <c r="N150" s="5">
        <v>0.49790499999999999</v>
      </c>
      <c r="O150" s="5">
        <v>0.49787500000000001</v>
      </c>
      <c r="P150" s="5">
        <v>0.49784499999999998</v>
      </c>
      <c r="Q150" s="5">
        <v>0.49781500000000001</v>
      </c>
      <c r="R150" s="5">
        <v>0.49778499999999998</v>
      </c>
      <c r="S150" s="5">
        <v>0.497755</v>
      </c>
      <c r="T150" s="5">
        <v>0.49772499999999997</v>
      </c>
      <c r="U150" s="5">
        <v>0.497695</v>
      </c>
      <c r="V150" s="5">
        <v>0.49766500000000002</v>
      </c>
    </row>
    <row r="151" spans="2:22">
      <c r="B151" s="6">
        <v>187</v>
      </c>
      <c r="C151" s="5">
        <v>0.49763499999999999</v>
      </c>
      <c r="D151" s="5">
        <v>0.49760500000000002</v>
      </c>
      <c r="E151" s="5">
        <v>0.49757499999999999</v>
      </c>
      <c r="F151" s="5">
        <v>0.49754500000000002</v>
      </c>
      <c r="G151" s="5">
        <v>0.49751499999999999</v>
      </c>
      <c r="H151" s="5">
        <v>0.49748500000000001</v>
      </c>
      <c r="I151" s="5">
        <v>0.49745499999999998</v>
      </c>
      <c r="J151" s="5">
        <v>0.49742500000000001</v>
      </c>
      <c r="K151" s="5">
        <v>0.49739499999999998</v>
      </c>
      <c r="L151" s="5">
        <v>0.497365</v>
      </c>
      <c r="M151" s="5">
        <v>0.49733500000000003</v>
      </c>
      <c r="N151" s="5">
        <v>0.497305</v>
      </c>
      <c r="O151" s="5">
        <v>0.49727500000000002</v>
      </c>
      <c r="P151" s="5">
        <v>0.49724499999999999</v>
      </c>
      <c r="Q151" s="5">
        <v>0.49721500000000002</v>
      </c>
      <c r="R151" s="5">
        <v>0.49718499999999999</v>
      </c>
      <c r="S151" s="5">
        <v>0.49715500000000001</v>
      </c>
      <c r="T151" s="5">
        <v>0.49712499999999998</v>
      </c>
      <c r="U151" s="5">
        <v>0.49709500000000001</v>
      </c>
      <c r="V151" s="5">
        <v>0.49706499999999998</v>
      </c>
    </row>
    <row r="152" spans="2:22">
      <c r="B152" s="6">
        <v>188</v>
      </c>
      <c r="C152" s="5">
        <v>0.497035</v>
      </c>
      <c r="D152" s="5">
        <v>0.49700499999999997</v>
      </c>
      <c r="E152" s="5">
        <v>0.496975</v>
      </c>
      <c r="F152" s="5">
        <v>0.49694500000000003</v>
      </c>
      <c r="G152" s="5">
        <v>0.496915</v>
      </c>
      <c r="H152" s="5">
        <v>0.49688500000000002</v>
      </c>
      <c r="I152" s="5">
        <v>0.49685499999999999</v>
      </c>
      <c r="J152" s="5">
        <v>0.49682500000000002</v>
      </c>
      <c r="K152" s="5">
        <v>0.49679499999999999</v>
      </c>
      <c r="L152" s="5">
        <v>0.49676500000000001</v>
      </c>
      <c r="M152" s="5">
        <v>0.49673499999999998</v>
      </c>
      <c r="N152" s="5">
        <v>0.49670500000000001</v>
      </c>
      <c r="O152" s="5">
        <v>0.49667499999999998</v>
      </c>
      <c r="P152" s="5">
        <v>0.496645</v>
      </c>
      <c r="Q152" s="5">
        <v>0.49661499999999997</v>
      </c>
      <c r="R152" s="5">
        <v>0.496585</v>
      </c>
      <c r="S152" s="5">
        <v>0.49655500000000002</v>
      </c>
      <c r="T152" s="5">
        <v>0.49652499999999999</v>
      </c>
      <c r="U152" s="5">
        <v>0.49649500000000002</v>
      </c>
      <c r="V152" s="5">
        <v>0.49646499999999999</v>
      </c>
    </row>
    <row r="153" spans="2:22">
      <c r="B153" s="6">
        <v>189</v>
      </c>
      <c r="C153" s="5">
        <v>0.496415</v>
      </c>
      <c r="D153" s="5">
        <v>0.49638500000000002</v>
      </c>
      <c r="E153" s="5">
        <v>0.49635499999999999</v>
      </c>
      <c r="F153" s="5">
        <v>0.49632500000000002</v>
      </c>
      <c r="G153" s="5">
        <v>0.49629499999999999</v>
      </c>
      <c r="H153" s="5">
        <v>0.49626500000000001</v>
      </c>
      <c r="I153" s="5">
        <v>0.49623499999999998</v>
      </c>
      <c r="J153" s="5">
        <v>0.49620500000000001</v>
      </c>
      <c r="K153" s="5">
        <v>0.49617499999999998</v>
      </c>
      <c r="L153" s="5">
        <v>0.496145</v>
      </c>
      <c r="M153" s="5">
        <v>0.49611499999999997</v>
      </c>
      <c r="N153" s="5">
        <v>0.496085</v>
      </c>
      <c r="O153" s="5">
        <v>0.49605500000000002</v>
      </c>
      <c r="P153" s="5">
        <v>0.49602499999999999</v>
      </c>
      <c r="Q153" s="5">
        <v>0.49599500000000002</v>
      </c>
      <c r="R153" s="5">
        <v>0.49596499999999999</v>
      </c>
      <c r="S153" s="5">
        <v>0.49593500000000001</v>
      </c>
      <c r="T153" s="5">
        <v>0.49590499999999998</v>
      </c>
      <c r="U153" s="5">
        <v>0.49587500000000001</v>
      </c>
      <c r="V153" s="5">
        <v>0.49584499999999998</v>
      </c>
    </row>
    <row r="154" spans="2:22">
      <c r="B154" s="6">
        <v>190</v>
      </c>
      <c r="C154" s="5">
        <v>0.49581500000000001</v>
      </c>
      <c r="D154" s="5">
        <v>0.49578499999999998</v>
      </c>
      <c r="E154" s="5">
        <v>0.495755</v>
      </c>
      <c r="F154" s="5">
        <v>0.49572500000000003</v>
      </c>
      <c r="G154" s="5">
        <v>0.495695</v>
      </c>
      <c r="H154" s="5">
        <v>0.49566500000000002</v>
      </c>
      <c r="I154" s="5">
        <v>0.49563499999999999</v>
      </c>
      <c r="J154" s="5">
        <v>0.49560500000000002</v>
      </c>
      <c r="K154" s="5">
        <v>0.49557499999999999</v>
      </c>
      <c r="L154" s="5">
        <v>0.49554500000000001</v>
      </c>
      <c r="M154" s="5">
        <v>0.49551499999999998</v>
      </c>
      <c r="N154" s="5">
        <v>0.49548500000000001</v>
      </c>
      <c r="O154" s="5">
        <v>0.49545499999999998</v>
      </c>
      <c r="P154" s="5">
        <v>0.495425</v>
      </c>
      <c r="Q154" s="5">
        <v>0.49539499999999997</v>
      </c>
      <c r="R154" s="5">
        <v>0.495365</v>
      </c>
      <c r="S154" s="5">
        <v>0.49533500000000003</v>
      </c>
      <c r="T154" s="5">
        <v>0.495305</v>
      </c>
      <c r="U154" s="5">
        <v>0.49527500000000002</v>
      </c>
      <c r="V154" s="5">
        <v>0.49524499999999999</v>
      </c>
    </row>
    <row r="155" spans="2:22">
      <c r="B155" s="6">
        <v>191</v>
      </c>
      <c r="C155" s="5">
        <v>0.49521500000000002</v>
      </c>
      <c r="D155" s="5">
        <v>0.49518499999999999</v>
      </c>
      <c r="E155" s="5">
        <v>0.49515500000000001</v>
      </c>
      <c r="F155" s="5">
        <v>0.49512499999999998</v>
      </c>
      <c r="G155" s="5">
        <v>0.49509500000000001</v>
      </c>
      <c r="H155" s="5">
        <v>0.49506499999999998</v>
      </c>
      <c r="I155" s="5">
        <v>0.495035</v>
      </c>
      <c r="J155" s="5">
        <v>0.49500499999999997</v>
      </c>
      <c r="K155" s="5">
        <v>0.494975</v>
      </c>
      <c r="L155" s="5">
        <v>0.49494500000000002</v>
      </c>
      <c r="M155" s="5">
        <v>0.49491499999999999</v>
      </c>
      <c r="N155" s="5">
        <v>0.49488500000000002</v>
      </c>
      <c r="O155" s="5">
        <v>0.49485499999999999</v>
      </c>
      <c r="P155" s="5">
        <v>0.49482500000000001</v>
      </c>
      <c r="Q155" s="5">
        <v>0.49479499999999998</v>
      </c>
      <c r="R155" s="5">
        <v>0.49476500000000001</v>
      </c>
      <c r="S155" s="5">
        <v>0.49473499999999998</v>
      </c>
      <c r="T155" s="5">
        <v>0.49470500000000001</v>
      </c>
      <c r="U155" s="5">
        <v>0.49467499999999998</v>
      </c>
      <c r="V155" s="5">
        <v>0.494645</v>
      </c>
    </row>
    <row r="156" spans="2:22">
      <c r="B156" s="6">
        <v>192</v>
      </c>
      <c r="C156" s="5">
        <v>0.49461500000000003</v>
      </c>
      <c r="D156" s="5">
        <v>0.494585</v>
      </c>
      <c r="E156" s="5">
        <v>0.49455500000000002</v>
      </c>
      <c r="F156" s="5">
        <v>0.49452499999999999</v>
      </c>
      <c r="G156" s="5">
        <v>0.49449500000000002</v>
      </c>
      <c r="H156" s="5">
        <v>0.49446499999999999</v>
      </c>
      <c r="I156" s="5">
        <v>0.49441499999999999</v>
      </c>
      <c r="J156" s="5">
        <v>0.49438500000000002</v>
      </c>
      <c r="K156" s="5">
        <v>0.49435499999999999</v>
      </c>
      <c r="L156" s="5">
        <v>0.49432500000000001</v>
      </c>
      <c r="M156" s="5">
        <v>0.49429499999999998</v>
      </c>
      <c r="N156" s="5">
        <v>0.49426500000000001</v>
      </c>
      <c r="O156" s="5">
        <v>0.49423499999999998</v>
      </c>
      <c r="P156" s="5">
        <v>0.49420500000000001</v>
      </c>
      <c r="Q156" s="5">
        <v>0.49417499999999998</v>
      </c>
      <c r="R156" s="5">
        <v>0.494145</v>
      </c>
      <c r="S156" s="5">
        <v>0.49411500000000003</v>
      </c>
      <c r="T156" s="5">
        <v>0.494085</v>
      </c>
      <c r="U156" s="5">
        <v>0.49405500000000002</v>
      </c>
      <c r="V156" s="5">
        <v>0.49402499999999999</v>
      </c>
    </row>
    <row r="157" spans="2:22">
      <c r="B157" s="6">
        <v>193</v>
      </c>
      <c r="C157" s="5">
        <v>0.49399500000000002</v>
      </c>
      <c r="D157" s="5">
        <v>0.49396499999999999</v>
      </c>
      <c r="E157" s="5">
        <v>0.49393500000000001</v>
      </c>
      <c r="F157" s="5">
        <v>0.49390499999999998</v>
      </c>
      <c r="G157" s="5">
        <v>0.49387500000000001</v>
      </c>
      <c r="H157" s="5">
        <v>0.49384499999999998</v>
      </c>
      <c r="I157" s="5">
        <v>0.493815</v>
      </c>
      <c r="J157" s="5">
        <v>0.49378499999999997</v>
      </c>
      <c r="K157" s="5">
        <v>0.493755</v>
      </c>
      <c r="L157" s="5">
        <v>0.49372500000000002</v>
      </c>
      <c r="M157" s="5">
        <v>0.49369499999999999</v>
      </c>
      <c r="N157" s="5">
        <v>0.49366500000000002</v>
      </c>
      <c r="O157" s="5">
        <v>0.49363499999999999</v>
      </c>
      <c r="P157" s="5">
        <v>0.49360500000000002</v>
      </c>
      <c r="Q157" s="5">
        <v>0.49357499999999999</v>
      </c>
      <c r="R157" s="5">
        <v>0.49354500000000001</v>
      </c>
      <c r="S157" s="5">
        <v>0.49351499999999998</v>
      </c>
      <c r="T157" s="5">
        <v>0.49348500000000001</v>
      </c>
      <c r="U157" s="5">
        <v>0.49345499999999998</v>
      </c>
      <c r="V157" s="5">
        <v>0.493425</v>
      </c>
    </row>
    <row r="158" spans="2:22">
      <c r="B158" s="6">
        <v>194</v>
      </c>
      <c r="C158" s="5">
        <v>0.49339499999999997</v>
      </c>
      <c r="D158" s="5">
        <v>0.493365</v>
      </c>
      <c r="E158" s="5">
        <v>0.49333500000000002</v>
      </c>
      <c r="F158" s="5">
        <v>0.49330499999999999</v>
      </c>
      <c r="G158" s="5">
        <v>0.49327500000000002</v>
      </c>
      <c r="H158" s="5">
        <v>0.49324499999999999</v>
      </c>
      <c r="I158" s="5">
        <v>0.49321500000000001</v>
      </c>
      <c r="J158" s="5">
        <v>0.49318499999999998</v>
      </c>
      <c r="K158" s="5">
        <v>0.49315500000000001</v>
      </c>
      <c r="L158" s="5">
        <v>0.49312499999999998</v>
      </c>
      <c r="M158" s="5">
        <v>0.49309500000000001</v>
      </c>
      <c r="N158" s="5">
        <v>0.49306499999999998</v>
      </c>
      <c r="O158" s="5">
        <v>0.493035</v>
      </c>
      <c r="P158" s="5">
        <v>0.49300500000000003</v>
      </c>
      <c r="Q158" s="5">
        <v>0.492975</v>
      </c>
      <c r="R158" s="5">
        <v>0.49294500000000002</v>
      </c>
      <c r="S158" s="5">
        <v>0.49291499999999999</v>
      </c>
      <c r="T158" s="5">
        <v>0.49288500000000002</v>
      </c>
      <c r="U158" s="5">
        <v>0.49285499999999999</v>
      </c>
      <c r="V158" s="5">
        <v>0.49282500000000001</v>
      </c>
    </row>
    <row r="159" spans="2:22">
      <c r="B159" s="6">
        <v>195</v>
      </c>
      <c r="C159" s="5">
        <v>0.49280000000000002</v>
      </c>
      <c r="D159" s="5">
        <v>0.49277500000000002</v>
      </c>
      <c r="E159" s="5">
        <v>0.49275000000000002</v>
      </c>
      <c r="F159" s="5">
        <v>0.49272500000000002</v>
      </c>
      <c r="G159" s="5">
        <v>0.49270000000000003</v>
      </c>
      <c r="H159" s="5">
        <v>0.49267499999999997</v>
      </c>
      <c r="I159" s="5">
        <v>0.49264999999999998</v>
      </c>
      <c r="J159" s="5">
        <v>0.49262499999999998</v>
      </c>
      <c r="K159" s="5">
        <v>0.49259999999999998</v>
      </c>
      <c r="L159" s="5">
        <v>0.49257499999999999</v>
      </c>
      <c r="M159" s="5">
        <v>0.49254999999999999</v>
      </c>
      <c r="N159" s="5">
        <v>0.49252499999999999</v>
      </c>
      <c r="O159" s="5">
        <v>0.49249999999999999</v>
      </c>
      <c r="P159" s="5">
        <v>0.492475</v>
      </c>
      <c r="Q159" s="5">
        <v>0.49245</v>
      </c>
      <c r="R159" s="5">
        <v>0.492425</v>
      </c>
      <c r="S159" s="5">
        <v>0.4924</v>
      </c>
      <c r="T159" s="5">
        <v>0.49237500000000001</v>
      </c>
      <c r="U159" s="5">
        <v>0.49235000000000001</v>
      </c>
      <c r="V159" s="5">
        <v>0.49232500000000001</v>
      </c>
    </row>
    <row r="160" spans="2:22">
      <c r="B160" s="6">
        <v>196</v>
      </c>
      <c r="C160" s="5">
        <v>0.49230000000000002</v>
      </c>
      <c r="D160" s="5">
        <v>0.49227500000000002</v>
      </c>
      <c r="E160" s="5">
        <v>0.49225000000000002</v>
      </c>
      <c r="F160" s="5">
        <v>0.49222500000000002</v>
      </c>
      <c r="G160" s="5">
        <v>0.49220000000000003</v>
      </c>
      <c r="H160" s="5">
        <v>0.49217499999999997</v>
      </c>
      <c r="I160" s="5">
        <v>0.49214999999999998</v>
      </c>
      <c r="J160" s="5">
        <v>0.49212499999999998</v>
      </c>
      <c r="K160" s="5">
        <v>0.49209999999999998</v>
      </c>
      <c r="L160" s="5">
        <v>0.49207499999999998</v>
      </c>
      <c r="M160" s="5">
        <v>0.49204999999999999</v>
      </c>
      <c r="N160" s="5">
        <v>0.49202499999999999</v>
      </c>
      <c r="O160" s="5">
        <v>0.49199999999999999</v>
      </c>
      <c r="P160" s="5">
        <v>0.491975</v>
      </c>
      <c r="Q160" s="5">
        <v>0.49195</v>
      </c>
      <c r="R160" s="5">
        <v>0.491925</v>
      </c>
      <c r="S160" s="5">
        <v>0.4919</v>
      </c>
      <c r="T160" s="5">
        <v>0.49187500000000001</v>
      </c>
      <c r="U160" s="5">
        <v>0.49185000000000001</v>
      </c>
      <c r="V160" s="5">
        <v>0.49182500000000001</v>
      </c>
    </row>
    <row r="161" spans="2:22">
      <c r="B161" s="6">
        <v>197</v>
      </c>
      <c r="C161" s="5">
        <v>0.49180000000000001</v>
      </c>
      <c r="D161" s="5">
        <v>0.49177500000000002</v>
      </c>
      <c r="E161" s="5">
        <v>0.49175000000000002</v>
      </c>
      <c r="F161" s="5">
        <v>0.49172500000000002</v>
      </c>
      <c r="G161" s="5">
        <v>0.49170000000000003</v>
      </c>
      <c r="H161" s="5">
        <v>0.49167499999999997</v>
      </c>
      <c r="I161" s="5">
        <v>0.49164999999999998</v>
      </c>
      <c r="J161" s="5">
        <v>0.49162499999999998</v>
      </c>
      <c r="K161" s="5">
        <v>0.49159999999999998</v>
      </c>
      <c r="L161" s="5">
        <v>0.49157499999999998</v>
      </c>
      <c r="M161" s="5">
        <v>0.49154999999999999</v>
      </c>
      <c r="N161" s="5">
        <v>0.49152499999999999</v>
      </c>
      <c r="O161" s="5">
        <v>0.49149999999999999</v>
      </c>
      <c r="P161" s="5">
        <v>0.491475</v>
      </c>
      <c r="Q161" s="5">
        <v>0.49145</v>
      </c>
      <c r="R161" s="5">
        <v>0.491425</v>
      </c>
      <c r="S161" s="5">
        <v>0.4914</v>
      </c>
      <c r="T161" s="5">
        <v>0.49137500000000001</v>
      </c>
      <c r="U161" s="5">
        <v>0.49135000000000001</v>
      </c>
      <c r="V161" s="5">
        <v>0.49132500000000001</v>
      </c>
    </row>
    <row r="162" spans="2:22">
      <c r="B162" s="6">
        <v>198</v>
      </c>
      <c r="C162" s="5">
        <v>0.49130000000000001</v>
      </c>
      <c r="D162" s="5">
        <v>0.49127500000000002</v>
      </c>
      <c r="E162" s="5">
        <v>0.49125000000000002</v>
      </c>
      <c r="F162" s="5">
        <v>0.49122500000000002</v>
      </c>
      <c r="G162" s="5">
        <v>0.49120000000000003</v>
      </c>
      <c r="H162" s="5">
        <v>0.49117499999999997</v>
      </c>
      <c r="I162" s="5">
        <v>0.49114999999999998</v>
      </c>
      <c r="J162" s="5">
        <v>0.49112499999999998</v>
      </c>
      <c r="K162" s="5">
        <v>0.49109999999999998</v>
      </c>
      <c r="L162" s="5">
        <v>0.49107499999999998</v>
      </c>
      <c r="M162" s="5">
        <v>0.49104999999999999</v>
      </c>
      <c r="N162" s="5">
        <v>0.49102499999999999</v>
      </c>
      <c r="O162" s="5">
        <v>0.49099999999999999</v>
      </c>
      <c r="P162" s="5">
        <v>0.49097499999999999</v>
      </c>
      <c r="Q162" s="5">
        <v>0.49095</v>
      </c>
      <c r="R162" s="5">
        <v>0.490925</v>
      </c>
      <c r="S162" s="5">
        <v>0.4909</v>
      </c>
      <c r="T162" s="5">
        <v>0.49087500000000001</v>
      </c>
      <c r="U162" s="5">
        <v>0.49085000000000001</v>
      </c>
      <c r="V162" s="5">
        <v>0.49082500000000001</v>
      </c>
    </row>
    <row r="163" spans="2:22">
      <c r="B163" s="6">
        <v>199</v>
      </c>
      <c r="C163" s="5">
        <v>0.49080000000000001</v>
      </c>
      <c r="D163" s="5">
        <v>0.49077500000000002</v>
      </c>
      <c r="E163" s="5">
        <v>0.49075000000000002</v>
      </c>
      <c r="F163" s="5">
        <v>0.49072500000000002</v>
      </c>
      <c r="G163" s="5">
        <v>0.49070000000000003</v>
      </c>
      <c r="H163" s="5">
        <v>0.49067499999999997</v>
      </c>
      <c r="I163" s="5">
        <v>0.49064999999999998</v>
      </c>
      <c r="J163" s="5">
        <v>0.49062499999999998</v>
      </c>
      <c r="K163" s="5">
        <v>0.49059999999999998</v>
      </c>
      <c r="L163" s="5">
        <v>0.49057499999999998</v>
      </c>
      <c r="M163" s="5">
        <v>0.49054999999999999</v>
      </c>
      <c r="N163" s="5">
        <v>0.49052499999999999</v>
      </c>
      <c r="O163" s="5">
        <v>0.49049999999999999</v>
      </c>
      <c r="P163" s="5">
        <v>0.49047499999999999</v>
      </c>
      <c r="Q163" s="5">
        <v>0.49045</v>
      </c>
      <c r="R163" s="5">
        <v>0.490425</v>
      </c>
      <c r="S163" s="5">
        <v>0.4904</v>
      </c>
      <c r="T163" s="5">
        <v>0.49037500000000001</v>
      </c>
      <c r="U163" s="5">
        <v>0.49035000000000001</v>
      </c>
      <c r="V163" s="5">
        <v>0.49032500000000001</v>
      </c>
    </row>
    <row r="164" spans="2:22">
      <c r="B164" s="6">
        <v>200</v>
      </c>
      <c r="C164" s="5">
        <v>0.49030000000000001</v>
      </c>
      <c r="D164" s="5">
        <v>0.49027500000000002</v>
      </c>
      <c r="E164" s="5">
        <v>0.49025000000000002</v>
      </c>
      <c r="F164" s="5">
        <v>0.49022500000000002</v>
      </c>
      <c r="G164" s="5">
        <v>0.49020000000000002</v>
      </c>
      <c r="H164" s="5">
        <v>0.49017500000000003</v>
      </c>
      <c r="I164" s="5">
        <v>0.49014999999999997</v>
      </c>
      <c r="J164" s="5">
        <v>0.49012499999999998</v>
      </c>
      <c r="K164" s="5">
        <v>0.49009999999999998</v>
      </c>
      <c r="L164" s="5">
        <v>0.49007499999999998</v>
      </c>
      <c r="M164" s="5">
        <v>0.49004999999999999</v>
      </c>
      <c r="N164" s="5">
        <v>0.49002499999999999</v>
      </c>
      <c r="O164" s="5">
        <v>0.49</v>
      </c>
      <c r="P164" s="5">
        <v>0.48997499999999999</v>
      </c>
      <c r="Q164" s="5">
        <v>0.48995</v>
      </c>
      <c r="R164" s="5">
        <v>0.489925</v>
      </c>
      <c r="S164" s="5">
        <v>0.4899</v>
      </c>
      <c r="T164" s="5">
        <v>0.489875</v>
      </c>
      <c r="U164" s="5">
        <v>0.48985000000000001</v>
      </c>
      <c r="V164" s="5">
        <v>0.48982500000000001</v>
      </c>
    </row>
    <row r="165" spans="2:22">
      <c r="B165" s="6">
        <v>201</v>
      </c>
      <c r="C165" s="5">
        <v>0.48980000000000001</v>
      </c>
      <c r="D165" s="5">
        <v>0.48977500000000002</v>
      </c>
      <c r="E165" s="5">
        <v>0.48975000000000002</v>
      </c>
      <c r="F165" s="5">
        <v>0.48972500000000002</v>
      </c>
      <c r="G165" s="5">
        <v>0.48970000000000002</v>
      </c>
      <c r="H165" s="5">
        <v>0.48967500000000003</v>
      </c>
      <c r="I165" s="5">
        <v>0.48964999999999997</v>
      </c>
      <c r="J165" s="5">
        <v>0.48962499999999998</v>
      </c>
      <c r="K165" s="5">
        <v>0.48959999999999998</v>
      </c>
      <c r="L165" s="5">
        <v>0.48957499999999998</v>
      </c>
      <c r="M165" s="5">
        <v>0.48954999999999999</v>
      </c>
      <c r="N165" s="5">
        <v>0.48952499999999999</v>
      </c>
      <c r="O165" s="5">
        <v>0.48949999999999999</v>
      </c>
      <c r="P165" s="5">
        <v>0.48947499999999999</v>
      </c>
      <c r="Q165" s="5">
        <v>0.48945</v>
      </c>
      <c r="R165" s="5">
        <v>0.489425</v>
      </c>
      <c r="S165" s="5">
        <v>0.4894</v>
      </c>
      <c r="T165" s="5">
        <v>0.489375</v>
      </c>
      <c r="U165" s="5">
        <v>0.48935000000000001</v>
      </c>
      <c r="V165" s="5">
        <v>0.48932500000000001</v>
      </c>
    </row>
    <row r="166" spans="2:22">
      <c r="B166" s="6">
        <v>202</v>
      </c>
      <c r="C166" s="5">
        <v>0.48930000000000001</v>
      </c>
      <c r="D166" s="5">
        <v>0.48927500000000002</v>
      </c>
      <c r="E166" s="5">
        <v>0.48925000000000002</v>
      </c>
      <c r="F166" s="5">
        <v>0.48922500000000002</v>
      </c>
      <c r="G166" s="5">
        <v>0.48920000000000002</v>
      </c>
      <c r="H166" s="5">
        <v>0.48917500000000003</v>
      </c>
      <c r="I166" s="5">
        <v>0.48914999999999997</v>
      </c>
      <c r="J166" s="5">
        <v>0.48912499999999998</v>
      </c>
      <c r="K166" s="5">
        <v>0.48909999999999998</v>
      </c>
      <c r="L166" s="5">
        <v>0.48907499999999998</v>
      </c>
      <c r="M166" s="5">
        <v>0.48904999999999998</v>
      </c>
      <c r="N166" s="5">
        <v>0.48902499999999999</v>
      </c>
      <c r="O166" s="5">
        <v>0.48899999999999999</v>
      </c>
      <c r="P166" s="5">
        <v>0.48897499999999999</v>
      </c>
      <c r="Q166" s="5">
        <v>0.48895</v>
      </c>
      <c r="R166" s="5">
        <v>0.488925</v>
      </c>
      <c r="S166" s="5">
        <v>0.4889</v>
      </c>
      <c r="T166" s="5">
        <v>0.488875</v>
      </c>
      <c r="U166" s="5">
        <v>0.48885000000000001</v>
      </c>
      <c r="V166" s="5">
        <v>0.48882500000000001</v>
      </c>
    </row>
    <row r="167" spans="2:22">
      <c r="B167" s="6">
        <v>203</v>
      </c>
      <c r="C167" s="5">
        <v>0.48880000000000001</v>
      </c>
      <c r="D167" s="5">
        <v>0.48877500000000002</v>
      </c>
      <c r="E167" s="5">
        <v>0.48875000000000002</v>
      </c>
      <c r="F167" s="5">
        <v>0.48872500000000002</v>
      </c>
      <c r="G167" s="5">
        <v>0.48870000000000002</v>
      </c>
      <c r="H167" s="5">
        <v>0.48867500000000003</v>
      </c>
      <c r="I167" s="5">
        <v>0.48864999999999997</v>
      </c>
      <c r="J167" s="5">
        <v>0.48862499999999998</v>
      </c>
      <c r="K167" s="5">
        <v>0.48859999999999998</v>
      </c>
      <c r="L167" s="5">
        <v>0.48857499999999998</v>
      </c>
      <c r="M167" s="5">
        <v>0.48854999999999998</v>
      </c>
      <c r="N167" s="5">
        <v>0.48852499999999999</v>
      </c>
      <c r="O167" s="5">
        <v>0.48849999999999999</v>
      </c>
      <c r="P167" s="5">
        <v>0.48847499999999999</v>
      </c>
      <c r="Q167" s="5">
        <v>0.48845</v>
      </c>
      <c r="R167" s="5">
        <v>0.488425</v>
      </c>
      <c r="S167" s="5">
        <v>0.4884</v>
      </c>
      <c r="T167" s="5">
        <v>0.488375</v>
      </c>
      <c r="U167" s="5">
        <v>0.48835000000000001</v>
      </c>
      <c r="V167" s="5">
        <v>0.48832500000000001</v>
      </c>
    </row>
    <row r="168" spans="2:22">
      <c r="B168" s="6">
        <v>204</v>
      </c>
      <c r="C168" s="5">
        <v>0.48830000000000001</v>
      </c>
      <c r="D168" s="5">
        <v>0.48827500000000001</v>
      </c>
      <c r="E168" s="5">
        <v>0.48825000000000002</v>
      </c>
      <c r="F168" s="5">
        <v>0.48822500000000002</v>
      </c>
      <c r="G168" s="5">
        <v>0.48820000000000002</v>
      </c>
      <c r="H168" s="5">
        <v>0.48817500000000003</v>
      </c>
      <c r="I168" s="5">
        <v>0.48814999999999997</v>
      </c>
      <c r="J168" s="5">
        <v>0.48812499999999998</v>
      </c>
      <c r="K168" s="5">
        <v>0.48809999999999998</v>
      </c>
      <c r="L168" s="5">
        <v>0.48807499999999998</v>
      </c>
      <c r="M168" s="5">
        <v>0.48804999999999998</v>
      </c>
      <c r="N168" s="5">
        <v>0.48802499999999999</v>
      </c>
      <c r="O168" s="5">
        <v>0.48799999999999999</v>
      </c>
      <c r="P168" s="5">
        <v>0.48797499999999999</v>
      </c>
      <c r="Q168" s="5">
        <v>0.48794999999999999</v>
      </c>
      <c r="R168" s="5">
        <v>0.487925</v>
      </c>
      <c r="S168" s="5">
        <v>0.4879</v>
      </c>
      <c r="T168" s="5">
        <v>0.487875</v>
      </c>
      <c r="U168" s="5">
        <v>0.48785000000000001</v>
      </c>
      <c r="V168" s="5">
        <v>0.48782500000000001</v>
      </c>
    </row>
    <row r="169" spans="2:22">
      <c r="B169" s="6">
        <v>205</v>
      </c>
      <c r="C169" s="5">
        <v>0.48780499999999999</v>
      </c>
      <c r="D169" s="5">
        <v>0.48778500000000002</v>
      </c>
      <c r="E169" s="5">
        <v>0.487765</v>
      </c>
      <c r="F169" s="5">
        <v>0.48774499999999998</v>
      </c>
      <c r="G169" s="5">
        <v>0.48772500000000002</v>
      </c>
      <c r="H169" s="5">
        <v>0.487705</v>
      </c>
      <c r="I169" s="5">
        <v>0.48768499999999998</v>
      </c>
      <c r="J169" s="5">
        <v>0.48766500000000002</v>
      </c>
      <c r="K169" s="5">
        <v>0.487645</v>
      </c>
      <c r="L169" s="5">
        <v>0.48762499999999998</v>
      </c>
      <c r="M169" s="5">
        <v>0.48760500000000001</v>
      </c>
      <c r="N169" s="5">
        <v>0.48758499999999999</v>
      </c>
      <c r="O169" s="5">
        <v>0.48756500000000003</v>
      </c>
      <c r="P169" s="5">
        <v>0.48754500000000001</v>
      </c>
      <c r="Q169" s="5">
        <v>0.48752499999999999</v>
      </c>
      <c r="R169" s="5">
        <v>0.48750500000000002</v>
      </c>
      <c r="S169" s="5">
        <v>0.487485</v>
      </c>
      <c r="T169" s="5">
        <v>0.48746499999999998</v>
      </c>
      <c r="U169" s="5">
        <v>0.48744500000000002</v>
      </c>
      <c r="V169" s="5">
        <v>0.487425</v>
      </c>
    </row>
    <row r="170" spans="2:22">
      <c r="B170" s="6">
        <v>206</v>
      </c>
      <c r="C170" s="5">
        <v>0.48740499999999998</v>
      </c>
      <c r="D170" s="5">
        <v>0.48738500000000001</v>
      </c>
      <c r="E170" s="5">
        <v>0.48736499999999999</v>
      </c>
      <c r="F170" s="5">
        <v>0.48734499999999997</v>
      </c>
      <c r="G170" s="5">
        <v>0.48732500000000001</v>
      </c>
      <c r="H170" s="5">
        <v>0.48730499999999999</v>
      </c>
      <c r="I170" s="5">
        <v>0.48728500000000002</v>
      </c>
      <c r="J170" s="5">
        <v>0.487265</v>
      </c>
      <c r="K170" s="5">
        <v>0.48724499999999998</v>
      </c>
      <c r="L170" s="5">
        <v>0.48722500000000002</v>
      </c>
      <c r="M170" s="5">
        <v>0.487205</v>
      </c>
      <c r="N170" s="5">
        <v>0.48718499999999998</v>
      </c>
      <c r="O170" s="5">
        <v>0.48716500000000001</v>
      </c>
      <c r="P170" s="5">
        <v>0.48714499999999999</v>
      </c>
      <c r="Q170" s="5">
        <v>0.48712499999999997</v>
      </c>
      <c r="R170" s="5">
        <v>0.48710500000000001</v>
      </c>
      <c r="S170" s="5">
        <v>0.48708499999999999</v>
      </c>
      <c r="T170" s="5">
        <v>0.48706500000000003</v>
      </c>
      <c r="U170" s="5">
        <v>0.48704500000000001</v>
      </c>
      <c r="V170" s="5">
        <v>0.48702499999999999</v>
      </c>
    </row>
    <row r="171" spans="2:22">
      <c r="B171" s="6">
        <v>207</v>
      </c>
      <c r="C171" s="5">
        <v>0.48700500000000002</v>
      </c>
      <c r="D171" s="5">
        <v>0.486985</v>
      </c>
      <c r="E171" s="5">
        <v>0.48696499999999998</v>
      </c>
      <c r="F171" s="5">
        <v>0.48694500000000002</v>
      </c>
      <c r="G171" s="5">
        <v>0.486925</v>
      </c>
      <c r="H171" s="5">
        <v>0.48690499999999998</v>
      </c>
      <c r="I171" s="5">
        <v>0.48688500000000001</v>
      </c>
      <c r="J171" s="5">
        <v>0.48686499999999999</v>
      </c>
      <c r="K171" s="5">
        <v>0.48684500000000003</v>
      </c>
      <c r="L171" s="5">
        <v>0.48682500000000001</v>
      </c>
      <c r="M171" s="5">
        <v>0.48680499999999999</v>
      </c>
      <c r="N171" s="5">
        <v>0.48678500000000002</v>
      </c>
      <c r="O171" s="5">
        <v>0.486765</v>
      </c>
      <c r="P171" s="5">
        <v>0.48674499999999998</v>
      </c>
      <c r="Q171" s="5">
        <v>0.48672500000000002</v>
      </c>
      <c r="R171" s="5">
        <v>0.486705</v>
      </c>
      <c r="S171" s="5">
        <v>0.48668499999999998</v>
      </c>
      <c r="T171" s="5">
        <v>0.48666500000000001</v>
      </c>
      <c r="U171" s="5">
        <v>0.48664499999999999</v>
      </c>
      <c r="V171" s="5">
        <v>0.48662499999999997</v>
      </c>
    </row>
    <row r="172" spans="2:22">
      <c r="B172" s="6">
        <v>208</v>
      </c>
      <c r="C172" s="5">
        <v>0.48660500000000001</v>
      </c>
      <c r="D172" s="5">
        <v>0.48658499999999999</v>
      </c>
      <c r="E172" s="5">
        <v>0.48656500000000003</v>
      </c>
      <c r="F172" s="5">
        <v>0.48654500000000001</v>
      </c>
      <c r="G172" s="5">
        <v>0.48652499999999999</v>
      </c>
      <c r="H172" s="5">
        <v>0.48650500000000002</v>
      </c>
      <c r="I172" s="5">
        <v>0.486485</v>
      </c>
      <c r="J172" s="5">
        <v>0.48646499999999998</v>
      </c>
      <c r="K172" s="5">
        <v>0.48644500000000002</v>
      </c>
      <c r="L172" s="5">
        <v>0.486425</v>
      </c>
      <c r="M172" s="5">
        <v>0.48640499999999998</v>
      </c>
      <c r="N172" s="5">
        <v>0.48638500000000001</v>
      </c>
      <c r="O172" s="5">
        <v>0.48636499999999999</v>
      </c>
      <c r="P172" s="5">
        <v>0.48634500000000003</v>
      </c>
      <c r="Q172" s="5">
        <v>0.48632500000000001</v>
      </c>
      <c r="R172" s="5">
        <v>0.48630499999999999</v>
      </c>
      <c r="S172" s="5">
        <v>0.48628500000000002</v>
      </c>
      <c r="T172" s="5">
        <v>0.486265</v>
      </c>
      <c r="U172" s="5">
        <v>0.48624499999999998</v>
      </c>
      <c r="V172" s="5">
        <v>0.48622500000000002</v>
      </c>
    </row>
    <row r="173" spans="2:22">
      <c r="B173" s="6">
        <v>209</v>
      </c>
      <c r="C173" s="5">
        <v>0.486205</v>
      </c>
      <c r="D173" s="5">
        <v>0.48618499999999998</v>
      </c>
      <c r="E173" s="5">
        <v>0.48616500000000001</v>
      </c>
      <c r="F173" s="5">
        <v>0.48614499999999999</v>
      </c>
      <c r="G173" s="5">
        <v>0.48612499999999997</v>
      </c>
      <c r="H173" s="5">
        <v>0.48610500000000001</v>
      </c>
      <c r="I173" s="5">
        <v>0.48608499999999999</v>
      </c>
      <c r="J173" s="5">
        <v>0.48606500000000002</v>
      </c>
      <c r="K173" s="5">
        <v>0.486045</v>
      </c>
      <c r="L173" s="5">
        <v>0.48602499999999998</v>
      </c>
      <c r="M173" s="5">
        <v>0.48600500000000002</v>
      </c>
      <c r="N173" s="5">
        <v>0.485985</v>
      </c>
      <c r="O173" s="5">
        <v>0.48596499999999998</v>
      </c>
      <c r="P173" s="5">
        <v>0.48594500000000002</v>
      </c>
      <c r="Q173" s="5">
        <v>0.485925</v>
      </c>
      <c r="R173" s="5">
        <v>0.48590499999999998</v>
      </c>
      <c r="S173" s="5">
        <v>0.48588500000000001</v>
      </c>
      <c r="T173" s="5">
        <v>0.48586499999999999</v>
      </c>
      <c r="U173" s="5">
        <v>0.48584500000000003</v>
      </c>
      <c r="V173" s="5">
        <v>0.48582500000000001</v>
      </c>
    </row>
    <row r="174" spans="2:22">
      <c r="B174" s="6">
        <v>210</v>
      </c>
      <c r="C174" s="5">
        <v>0.48580499999999999</v>
      </c>
      <c r="D174" s="5">
        <v>0.48578500000000002</v>
      </c>
      <c r="E174" s="5">
        <v>0.485765</v>
      </c>
      <c r="F174" s="5">
        <v>0.48574499999999998</v>
      </c>
      <c r="G174" s="5">
        <v>0.48572500000000002</v>
      </c>
      <c r="H174" s="5">
        <v>0.485705</v>
      </c>
      <c r="I174" s="5">
        <v>0.48568499999999998</v>
      </c>
      <c r="J174" s="5">
        <v>0.48566500000000001</v>
      </c>
      <c r="K174" s="5">
        <v>0.48564499999999999</v>
      </c>
      <c r="L174" s="5">
        <v>0.48562499999999997</v>
      </c>
      <c r="M174" s="5">
        <v>0.48560500000000001</v>
      </c>
      <c r="N174" s="5">
        <v>0.48558499999999999</v>
      </c>
      <c r="O174" s="5">
        <v>0.48556500000000002</v>
      </c>
      <c r="P174" s="5">
        <v>0.485545</v>
      </c>
      <c r="Q174" s="5">
        <v>0.48552499999999998</v>
      </c>
      <c r="R174" s="5">
        <v>0.48550500000000002</v>
      </c>
      <c r="S174" s="5">
        <v>0.485485</v>
      </c>
      <c r="T174" s="5">
        <v>0.48546499999999998</v>
      </c>
      <c r="U174" s="5">
        <v>0.48544500000000002</v>
      </c>
      <c r="V174" s="5">
        <v>0.485425</v>
      </c>
    </row>
    <row r="175" spans="2:22">
      <c r="B175" s="6">
        <v>211</v>
      </c>
      <c r="C175" s="5">
        <v>0.48540499999999998</v>
      </c>
      <c r="D175" s="5">
        <v>0.48538500000000001</v>
      </c>
      <c r="E175" s="5">
        <v>0.48536499999999999</v>
      </c>
      <c r="F175" s="5">
        <v>0.48534500000000003</v>
      </c>
      <c r="G175" s="5">
        <v>0.48532500000000001</v>
      </c>
      <c r="H175" s="5">
        <v>0.48530499999999999</v>
      </c>
      <c r="I175" s="5">
        <v>0.48528500000000002</v>
      </c>
      <c r="J175" s="5">
        <v>0.485265</v>
      </c>
      <c r="K175" s="5">
        <v>0.48524499999999998</v>
      </c>
      <c r="L175" s="5">
        <v>0.48522500000000002</v>
      </c>
      <c r="M175" s="5">
        <v>0.485205</v>
      </c>
      <c r="N175" s="5">
        <v>0.48518499999999998</v>
      </c>
      <c r="O175" s="5">
        <v>0.48516500000000001</v>
      </c>
      <c r="P175" s="5">
        <v>0.48514499999999999</v>
      </c>
      <c r="Q175" s="5">
        <v>0.48512499999999997</v>
      </c>
      <c r="R175" s="5">
        <v>0.48510500000000001</v>
      </c>
      <c r="S175" s="5">
        <v>0.48508499999999999</v>
      </c>
      <c r="T175" s="5">
        <v>0.48506500000000002</v>
      </c>
      <c r="U175" s="5">
        <v>0.485045</v>
      </c>
      <c r="V175" s="5">
        <v>0.48502499999999998</v>
      </c>
    </row>
    <row r="176" spans="2:22">
      <c r="B176" s="6">
        <v>212</v>
      </c>
      <c r="C176" s="5">
        <v>0.48500500000000002</v>
      </c>
      <c r="D176" s="5">
        <v>0.484985</v>
      </c>
      <c r="E176" s="5">
        <v>0.48496499999999998</v>
      </c>
      <c r="F176" s="5">
        <v>0.48494500000000001</v>
      </c>
      <c r="G176" s="5">
        <v>0.48492499999999999</v>
      </c>
      <c r="H176" s="5">
        <v>0.48490499999999997</v>
      </c>
      <c r="I176" s="5">
        <v>0.48488500000000001</v>
      </c>
      <c r="J176" s="5">
        <v>0.48486499999999999</v>
      </c>
      <c r="K176" s="5">
        <v>0.48484500000000003</v>
      </c>
      <c r="L176" s="5">
        <v>0.48482500000000001</v>
      </c>
      <c r="M176" s="5">
        <v>0.48480499999999999</v>
      </c>
      <c r="N176" s="5">
        <v>0.48478500000000002</v>
      </c>
      <c r="O176" s="5">
        <v>0.484765</v>
      </c>
      <c r="P176" s="5">
        <v>0.48474499999999998</v>
      </c>
      <c r="Q176" s="5">
        <v>0.48472500000000002</v>
      </c>
      <c r="R176" s="5">
        <v>0.484705</v>
      </c>
      <c r="S176" s="5">
        <v>0.48468499999999998</v>
      </c>
      <c r="T176" s="5">
        <v>0.48466500000000001</v>
      </c>
      <c r="U176" s="5">
        <v>0.48464499999999999</v>
      </c>
      <c r="V176" s="5">
        <v>0.48462499999999997</v>
      </c>
    </row>
    <row r="177" spans="2:22">
      <c r="B177" s="6">
        <v>213</v>
      </c>
      <c r="C177" s="5">
        <v>0.48460500000000001</v>
      </c>
      <c r="D177" s="5">
        <v>0.48458499999999999</v>
      </c>
      <c r="E177" s="5">
        <v>0.48456500000000002</v>
      </c>
      <c r="F177" s="5">
        <v>0.484545</v>
      </c>
      <c r="G177" s="5">
        <v>0.48452499999999998</v>
      </c>
      <c r="H177" s="5">
        <v>0.48450500000000002</v>
      </c>
      <c r="I177" s="5">
        <v>0.484485</v>
      </c>
      <c r="J177" s="5">
        <v>0.48446499999999998</v>
      </c>
      <c r="K177" s="5">
        <v>0.48444500000000001</v>
      </c>
      <c r="L177" s="5">
        <v>0.48442499999999999</v>
      </c>
      <c r="M177" s="5">
        <v>0.48440499999999997</v>
      </c>
      <c r="N177" s="5">
        <v>0.48438500000000001</v>
      </c>
      <c r="O177" s="5">
        <v>0.48436499999999999</v>
      </c>
      <c r="P177" s="5">
        <v>0.48434500000000003</v>
      </c>
      <c r="Q177" s="5">
        <v>0.48432500000000001</v>
      </c>
      <c r="R177" s="5">
        <v>0.48430499999999999</v>
      </c>
      <c r="S177" s="5">
        <v>0.48428500000000002</v>
      </c>
      <c r="T177" s="5">
        <v>0.484265</v>
      </c>
      <c r="U177" s="5">
        <v>0.48424499999999998</v>
      </c>
      <c r="V177" s="5">
        <v>0.48422500000000002</v>
      </c>
    </row>
    <row r="178" spans="2:22">
      <c r="B178" s="6">
        <v>214</v>
      </c>
      <c r="C178" s="5">
        <v>0.484205</v>
      </c>
      <c r="D178" s="5">
        <v>0.48418499999999998</v>
      </c>
      <c r="E178" s="5">
        <v>0.48416500000000001</v>
      </c>
      <c r="F178" s="5">
        <v>0.48414499999999999</v>
      </c>
      <c r="G178" s="5">
        <v>0.48412500000000003</v>
      </c>
      <c r="H178" s="5">
        <v>0.48410500000000001</v>
      </c>
      <c r="I178" s="5">
        <v>0.48408499999999999</v>
      </c>
      <c r="J178" s="5">
        <v>0.48406500000000002</v>
      </c>
      <c r="K178" s="5">
        <v>0.484045</v>
      </c>
      <c r="L178" s="5">
        <v>0.48402499999999998</v>
      </c>
      <c r="M178" s="5">
        <v>0.48400500000000002</v>
      </c>
      <c r="N178" s="5">
        <v>0.483985</v>
      </c>
      <c r="O178" s="5">
        <v>0.48396499999999998</v>
      </c>
      <c r="P178" s="5">
        <v>0.48394500000000001</v>
      </c>
      <c r="Q178" s="5">
        <v>0.48392499999999999</v>
      </c>
      <c r="R178" s="5">
        <v>0.48390499999999997</v>
      </c>
      <c r="S178" s="5">
        <v>0.48388500000000001</v>
      </c>
      <c r="T178" s="5">
        <v>0.48386499999999999</v>
      </c>
      <c r="U178" s="5">
        <v>0.48384500000000003</v>
      </c>
      <c r="V178" s="5">
        <v>0.48382500000000001</v>
      </c>
    </row>
    <row r="179" spans="2:22">
      <c r="B179" s="6">
        <v>215</v>
      </c>
      <c r="C179" s="5">
        <v>0.48381000000000002</v>
      </c>
      <c r="D179" s="5">
        <v>0.48379499999999998</v>
      </c>
      <c r="E179" s="5">
        <v>0.48377999999999999</v>
      </c>
      <c r="F179" s="5">
        <v>0.483765</v>
      </c>
      <c r="G179" s="5">
        <v>0.48375000000000001</v>
      </c>
      <c r="H179" s="5">
        <v>0.48373500000000003</v>
      </c>
      <c r="I179" s="5">
        <v>0.48371999999999998</v>
      </c>
      <c r="J179" s="5">
        <v>0.483705</v>
      </c>
      <c r="K179" s="5">
        <v>0.48369000000000001</v>
      </c>
      <c r="L179" s="5">
        <v>0.48367500000000002</v>
      </c>
      <c r="M179" s="5">
        <v>0.48365999999999998</v>
      </c>
      <c r="N179" s="5">
        <v>0.48364499999999999</v>
      </c>
      <c r="O179" s="5">
        <v>0.48363</v>
      </c>
      <c r="P179" s="5">
        <v>0.48361500000000002</v>
      </c>
      <c r="Q179" s="5">
        <v>0.48359999999999997</v>
      </c>
      <c r="R179" s="5">
        <v>0.48358499999999999</v>
      </c>
      <c r="S179" s="5">
        <v>0.48357</v>
      </c>
      <c r="T179" s="5">
        <v>0.48355500000000001</v>
      </c>
      <c r="U179" s="5">
        <v>0.48354000000000003</v>
      </c>
      <c r="V179" s="5">
        <v>0.48352499999999998</v>
      </c>
    </row>
    <row r="180" spans="2:22">
      <c r="B180" s="6">
        <v>216</v>
      </c>
      <c r="C180" s="5">
        <v>0.48351</v>
      </c>
      <c r="D180" s="5">
        <v>0.48349500000000001</v>
      </c>
      <c r="E180" s="5">
        <v>0.48348000000000002</v>
      </c>
      <c r="F180" s="5">
        <v>0.48346499999999998</v>
      </c>
      <c r="G180" s="5">
        <v>0.48344999999999999</v>
      </c>
      <c r="H180" s="5">
        <v>0.483435</v>
      </c>
      <c r="I180" s="5">
        <v>0.48342000000000002</v>
      </c>
      <c r="J180" s="5">
        <v>0.48340499999999997</v>
      </c>
      <c r="K180" s="5">
        <v>0.48338999999999999</v>
      </c>
      <c r="L180" s="5">
        <v>0.483375</v>
      </c>
      <c r="M180" s="5">
        <v>0.48336000000000001</v>
      </c>
      <c r="N180" s="5">
        <v>0.48334500000000002</v>
      </c>
      <c r="O180" s="5">
        <v>0.48332999999999998</v>
      </c>
      <c r="P180" s="5">
        <v>0.48331499999999999</v>
      </c>
      <c r="Q180" s="5">
        <v>0.48330000000000001</v>
      </c>
      <c r="R180" s="5">
        <v>0.48328500000000002</v>
      </c>
      <c r="S180" s="5">
        <v>0.48326999999999998</v>
      </c>
      <c r="T180" s="5">
        <v>0.48325499999999999</v>
      </c>
      <c r="U180" s="5">
        <v>0.48324</v>
      </c>
      <c r="V180" s="5">
        <v>0.48322500000000002</v>
      </c>
    </row>
    <row r="181" spans="2:22">
      <c r="B181" s="6">
        <v>217</v>
      </c>
      <c r="C181" s="5">
        <v>0.48320999999999997</v>
      </c>
      <c r="D181" s="5">
        <v>0.48319499999999999</v>
      </c>
      <c r="E181" s="5">
        <v>0.48318</v>
      </c>
      <c r="F181" s="5">
        <v>0.48316500000000001</v>
      </c>
      <c r="G181" s="5">
        <v>0.48315000000000002</v>
      </c>
      <c r="H181" s="5">
        <v>0.48313499999999998</v>
      </c>
      <c r="I181" s="5">
        <v>0.48311999999999999</v>
      </c>
      <c r="J181" s="5">
        <v>0.48310500000000001</v>
      </c>
      <c r="K181" s="5">
        <v>0.48309000000000002</v>
      </c>
      <c r="L181" s="5">
        <v>0.48307499999999998</v>
      </c>
      <c r="M181" s="5">
        <v>0.48305999999999999</v>
      </c>
      <c r="N181" s="5">
        <v>0.483045</v>
      </c>
      <c r="O181" s="5">
        <v>0.48303000000000001</v>
      </c>
      <c r="P181" s="5">
        <v>0.48301500000000003</v>
      </c>
      <c r="Q181" s="5">
        <v>0.48299999999999998</v>
      </c>
      <c r="R181" s="5">
        <v>0.482985</v>
      </c>
      <c r="S181" s="5">
        <v>0.48297000000000001</v>
      </c>
      <c r="T181" s="5">
        <v>0.48295500000000002</v>
      </c>
      <c r="U181" s="5">
        <v>0.48293999999999998</v>
      </c>
      <c r="V181" s="5">
        <v>0.48292499999999999</v>
      </c>
    </row>
    <row r="182" spans="2:22">
      <c r="B182" s="6">
        <v>218</v>
      </c>
      <c r="C182" s="5">
        <v>0.48291000000000001</v>
      </c>
      <c r="D182" s="5">
        <v>0.48289500000000002</v>
      </c>
      <c r="E182" s="5">
        <v>0.48287999999999998</v>
      </c>
      <c r="F182" s="5">
        <v>0.48286499999999999</v>
      </c>
      <c r="G182" s="5">
        <v>0.48285</v>
      </c>
      <c r="H182" s="5">
        <v>0.48283500000000001</v>
      </c>
      <c r="I182" s="5">
        <v>0.48282000000000003</v>
      </c>
      <c r="J182" s="5">
        <v>0.48280499999999998</v>
      </c>
      <c r="K182" s="5">
        <v>0.48279</v>
      </c>
      <c r="L182" s="5">
        <v>0.48277500000000001</v>
      </c>
      <c r="M182" s="5">
        <v>0.48276000000000002</v>
      </c>
      <c r="N182" s="5">
        <v>0.48274499999999998</v>
      </c>
      <c r="O182" s="5">
        <v>0.48272999999999999</v>
      </c>
      <c r="P182" s="5">
        <v>0.48271500000000001</v>
      </c>
      <c r="Q182" s="5">
        <v>0.48270000000000002</v>
      </c>
      <c r="R182" s="5">
        <v>0.48268499999999998</v>
      </c>
      <c r="S182" s="5">
        <v>0.48266999999999999</v>
      </c>
      <c r="T182" s="5">
        <v>0.482655</v>
      </c>
      <c r="U182" s="5">
        <v>0.48264000000000001</v>
      </c>
      <c r="V182" s="5">
        <v>0.48262500000000003</v>
      </c>
    </row>
    <row r="183" spans="2:22">
      <c r="B183" s="6">
        <v>219</v>
      </c>
      <c r="C183" s="5">
        <v>0.48260500000000001</v>
      </c>
      <c r="D183" s="5">
        <v>0.48259000000000002</v>
      </c>
      <c r="E183" s="5">
        <v>0.48257499999999998</v>
      </c>
      <c r="F183" s="5">
        <v>0.48255999999999999</v>
      </c>
      <c r="G183" s="5">
        <v>0.482545</v>
      </c>
      <c r="H183" s="5">
        <v>0.48253000000000001</v>
      </c>
      <c r="I183" s="5">
        <v>0.48251500000000003</v>
      </c>
      <c r="J183" s="5">
        <v>0.48249999999999998</v>
      </c>
      <c r="K183" s="5">
        <v>0.482485</v>
      </c>
      <c r="L183" s="5">
        <v>0.48247000000000001</v>
      </c>
      <c r="M183" s="5">
        <v>0.48245500000000002</v>
      </c>
      <c r="N183" s="5">
        <v>0.48243999999999998</v>
      </c>
      <c r="O183" s="5">
        <v>0.48242499999999999</v>
      </c>
      <c r="P183" s="5">
        <v>0.48241000000000001</v>
      </c>
      <c r="Q183" s="5">
        <v>0.48239500000000002</v>
      </c>
      <c r="R183" s="5">
        <v>0.48237999999999998</v>
      </c>
      <c r="S183" s="5">
        <v>0.48236499999999999</v>
      </c>
      <c r="T183" s="5">
        <v>0.48235</v>
      </c>
      <c r="U183" s="5">
        <v>0.48233500000000001</v>
      </c>
      <c r="V183" s="5">
        <v>0.48232000000000003</v>
      </c>
    </row>
    <row r="184" spans="2:22">
      <c r="B184" s="6">
        <v>220</v>
      </c>
      <c r="C184" s="5">
        <v>0.48230499999999998</v>
      </c>
      <c r="D184" s="5">
        <v>0.48229</v>
      </c>
      <c r="E184" s="5">
        <v>0.48227500000000001</v>
      </c>
      <c r="F184" s="5">
        <v>0.48226000000000002</v>
      </c>
      <c r="G184" s="5">
        <v>0.48224499999999998</v>
      </c>
      <c r="H184" s="5">
        <v>0.48222999999999999</v>
      </c>
      <c r="I184" s="5">
        <v>0.482215</v>
      </c>
      <c r="J184" s="5">
        <v>0.48220000000000002</v>
      </c>
      <c r="K184" s="5">
        <v>0.48218499999999997</v>
      </c>
      <c r="L184" s="5">
        <v>0.48216999999999999</v>
      </c>
      <c r="M184" s="5">
        <v>0.482155</v>
      </c>
      <c r="N184" s="5">
        <v>0.48214000000000001</v>
      </c>
      <c r="O184" s="5">
        <v>0.48212500000000003</v>
      </c>
      <c r="P184" s="5">
        <v>0.48210999999999998</v>
      </c>
      <c r="Q184" s="5">
        <v>0.482095</v>
      </c>
      <c r="R184" s="5">
        <v>0.48208000000000001</v>
      </c>
      <c r="S184" s="5">
        <v>0.48206500000000002</v>
      </c>
      <c r="T184" s="5">
        <v>0.48204999999999998</v>
      </c>
      <c r="U184" s="5">
        <v>0.48203499999999999</v>
      </c>
      <c r="V184" s="5">
        <v>0.48202</v>
      </c>
    </row>
    <row r="185" spans="2:22">
      <c r="B185" s="6">
        <v>221</v>
      </c>
      <c r="C185" s="5">
        <v>0.48200500000000002</v>
      </c>
      <c r="D185" s="5">
        <v>0.48198999999999997</v>
      </c>
      <c r="E185" s="5">
        <v>0.48197499999999999</v>
      </c>
      <c r="F185" s="5">
        <v>0.48196</v>
      </c>
      <c r="G185" s="5">
        <v>0.48194500000000001</v>
      </c>
      <c r="H185" s="5">
        <v>0.48193000000000003</v>
      </c>
      <c r="I185" s="5">
        <v>0.48191499999999998</v>
      </c>
      <c r="J185" s="5">
        <v>0.4819</v>
      </c>
      <c r="K185" s="5">
        <v>0.48188500000000001</v>
      </c>
      <c r="L185" s="5">
        <v>0.48187000000000002</v>
      </c>
      <c r="M185" s="5">
        <v>0.48185499999999998</v>
      </c>
      <c r="N185" s="5">
        <v>0.48183999999999999</v>
      </c>
      <c r="O185" s="5">
        <v>0.481825</v>
      </c>
      <c r="P185" s="5">
        <v>0.48181000000000002</v>
      </c>
      <c r="Q185" s="5">
        <v>0.48179499999999997</v>
      </c>
      <c r="R185" s="5">
        <v>0.48177999999999999</v>
      </c>
      <c r="S185" s="5">
        <v>0.481765</v>
      </c>
      <c r="T185" s="5">
        <v>0.48175000000000001</v>
      </c>
      <c r="U185" s="5">
        <v>0.48173500000000002</v>
      </c>
      <c r="V185" s="5">
        <v>0.48171999999999998</v>
      </c>
    </row>
    <row r="186" spans="2:22">
      <c r="B186" s="6">
        <v>222</v>
      </c>
      <c r="C186" s="5">
        <v>0.48170499999999999</v>
      </c>
      <c r="D186" s="5">
        <v>0.48169000000000001</v>
      </c>
      <c r="E186" s="5">
        <v>0.48167500000000002</v>
      </c>
      <c r="F186" s="5">
        <v>0.48165999999999998</v>
      </c>
      <c r="G186" s="5">
        <v>0.48164499999999999</v>
      </c>
      <c r="H186" s="5">
        <v>0.48163</v>
      </c>
      <c r="I186" s="5">
        <v>0.48161500000000002</v>
      </c>
      <c r="J186" s="5">
        <v>0.48159999999999997</v>
      </c>
      <c r="K186" s="5">
        <v>0.48158499999999999</v>
      </c>
      <c r="L186" s="5">
        <v>0.48157</v>
      </c>
      <c r="M186" s="5">
        <v>0.48155500000000001</v>
      </c>
      <c r="N186" s="5">
        <v>0.48154000000000002</v>
      </c>
      <c r="O186" s="5">
        <v>0.48152499999999998</v>
      </c>
      <c r="P186" s="5">
        <v>0.48150999999999999</v>
      </c>
      <c r="Q186" s="5">
        <v>0.48149500000000001</v>
      </c>
      <c r="R186" s="5">
        <v>0.48148000000000002</v>
      </c>
      <c r="S186" s="5">
        <v>0.48146499999999998</v>
      </c>
      <c r="T186" s="5">
        <v>0.48144999999999999</v>
      </c>
      <c r="U186" s="5">
        <v>0.481435</v>
      </c>
      <c r="V186" s="5">
        <v>0.48142000000000001</v>
      </c>
    </row>
    <row r="187" spans="2:22">
      <c r="B187" s="6">
        <v>223</v>
      </c>
      <c r="C187" s="5">
        <v>0.48140500000000003</v>
      </c>
      <c r="D187" s="5">
        <v>0.48138999999999998</v>
      </c>
      <c r="E187" s="5">
        <v>0.481375</v>
      </c>
      <c r="F187" s="5">
        <v>0.48136000000000001</v>
      </c>
      <c r="G187" s="5">
        <v>0.48134500000000002</v>
      </c>
      <c r="H187" s="5">
        <v>0.48132999999999998</v>
      </c>
      <c r="I187" s="5">
        <v>0.48131499999999999</v>
      </c>
      <c r="J187" s="5">
        <v>0.48130000000000001</v>
      </c>
      <c r="K187" s="5">
        <v>0.48128500000000002</v>
      </c>
      <c r="L187" s="5">
        <v>0.48126999999999998</v>
      </c>
      <c r="M187" s="5">
        <v>0.48125499999999999</v>
      </c>
      <c r="N187" s="5">
        <v>0.48124</v>
      </c>
      <c r="O187" s="5">
        <v>0.48122500000000001</v>
      </c>
      <c r="P187" s="5">
        <v>0.48121000000000003</v>
      </c>
      <c r="Q187" s="5">
        <v>0.48119499999999998</v>
      </c>
      <c r="R187" s="5">
        <v>0.48118</v>
      </c>
      <c r="S187" s="5">
        <v>0.48116500000000001</v>
      </c>
      <c r="T187" s="5">
        <v>0.48115000000000002</v>
      </c>
      <c r="U187" s="5">
        <v>0.48113499999999998</v>
      </c>
      <c r="V187" s="5">
        <v>0.48111999999999999</v>
      </c>
    </row>
    <row r="188" spans="2:22">
      <c r="B188" s="6">
        <v>224</v>
      </c>
      <c r="C188" s="5">
        <v>0.481105</v>
      </c>
      <c r="D188" s="5">
        <v>0.48109000000000002</v>
      </c>
      <c r="E188" s="5">
        <v>0.48107499999999997</v>
      </c>
      <c r="F188" s="5">
        <v>0.48105999999999999</v>
      </c>
      <c r="G188" s="5">
        <v>0.481045</v>
      </c>
      <c r="H188" s="5">
        <v>0.48103000000000001</v>
      </c>
      <c r="I188" s="5">
        <v>0.48101500000000003</v>
      </c>
      <c r="J188" s="5">
        <v>0.48099999999999998</v>
      </c>
      <c r="K188" s="5">
        <v>0.480985</v>
      </c>
      <c r="L188" s="5">
        <v>0.48097000000000001</v>
      </c>
      <c r="M188" s="5">
        <v>0.48095500000000002</v>
      </c>
      <c r="N188" s="5">
        <v>0.48093999999999998</v>
      </c>
      <c r="O188" s="5">
        <v>0.48092499999999999</v>
      </c>
      <c r="P188" s="5">
        <v>0.48090500000000003</v>
      </c>
      <c r="Q188" s="5">
        <v>0.48088999999999998</v>
      </c>
      <c r="R188" s="5">
        <v>0.480875</v>
      </c>
      <c r="S188" s="5">
        <v>0.48086000000000001</v>
      </c>
      <c r="T188" s="5">
        <v>0.48084500000000002</v>
      </c>
      <c r="U188" s="5">
        <v>0.48082999999999998</v>
      </c>
      <c r="V188" s="5">
        <v>0.48081499999999999</v>
      </c>
    </row>
    <row r="189" spans="2:22">
      <c r="B189" s="6">
        <v>225</v>
      </c>
      <c r="C189" s="5">
        <v>0.48080499999999998</v>
      </c>
      <c r="D189" s="5">
        <v>0.48079499999999997</v>
      </c>
      <c r="E189" s="5">
        <v>0.48078500000000002</v>
      </c>
      <c r="F189" s="5">
        <v>0.48077500000000001</v>
      </c>
      <c r="G189" s="5">
        <v>0.480765</v>
      </c>
      <c r="H189" s="5">
        <v>0.48075499999999999</v>
      </c>
      <c r="I189" s="5">
        <v>0.48074499999999998</v>
      </c>
      <c r="J189" s="5">
        <v>0.48073500000000002</v>
      </c>
      <c r="K189" s="5">
        <v>0.48072500000000001</v>
      </c>
      <c r="L189" s="5">
        <v>0.480715</v>
      </c>
      <c r="M189" s="5">
        <v>0.48070499999999999</v>
      </c>
      <c r="N189" s="5">
        <v>0.48069499999999998</v>
      </c>
      <c r="O189" s="5">
        <v>0.48068499999999997</v>
      </c>
      <c r="P189" s="5">
        <v>0.48067500000000002</v>
      </c>
      <c r="Q189" s="5">
        <v>0.48066500000000001</v>
      </c>
      <c r="R189" s="5">
        <v>0.480655</v>
      </c>
      <c r="S189" s="5">
        <v>0.48064499999999999</v>
      </c>
      <c r="T189" s="5">
        <v>0.48063499999999998</v>
      </c>
      <c r="U189" s="5">
        <v>0.48062500000000002</v>
      </c>
      <c r="V189" s="5">
        <v>0.48061500000000001</v>
      </c>
    </row>
    <row r="190" spans="2:22">
      <c r="B190" s="6">
        <v>226</v>
      </c>
      <c r="C190" s="5">
        <v>0.480605</v>
      </c>
      <c r="D190" s="5">
        <v>0.48059499999999999</v>
      </c>
      <c r="E190" s="5">
        <v>0.48058499999999998</v>
      </c>
      <c r="F190" s="5">
        <v>0.48057499999999997</v>
      </c>
      <c r="G190" s="5">
        <v>0.48056500000000002</v>
      </c>
      <c r="H190" s="5">
        <v>0.48055500000000001</v>
      </c>
      <c r="I190" s="5">
        <v>0.480545</v>
      </c>
      <c r="J190" s="5">
        <v>0.48053499999999999</v>
      </c>
      <c r="K190" s="5">
        <v>0.48052499999999998</v>
      </c>
      <c r="L190" s="5">
        <v>0.48051500000000003</v>
      </c>
      <c r="M190" s="5">
        <v>0.48050500000000002</v>
      </c>
      <c r="N190" s="5">
        <v>0.48049500000000001</v>
      </c>
      <c r="O190" s="5">
        <v>0.480485</v>
      </c>
      <c r="P190" s="5">
        <v>0.48047499999999999</v>
      </c>
      <c r="Q190" s="5">
        <v>0.48046499999999998</v>
      </c>
      <c r="R190" s="5">
        <v>0.48045500000000002</v>
      </c>
      <c r="S190" s="5">
        <v>0.48044500000000001</v>
      </c>
      <c r="T190" s="5">
        <v>0.480435</v>
      </c>
      <c r="U190" s="5">
        <v>0.48042499999999999</v>
      </c>
      <c r="V190" s="5">
        <v>0.48041499999999998</v>
      </c>
    </row>
    <row r="191" spans="2:22">
      <c r="B191" s="6">
        <v>227</v>
      </c>
      <c r="C191" s="5">
        <v>0.48040500000000003</v>
      </c>
      <c r="D191" s="5">
        <v>0.48039500000000002</v>
      </c>
      <c r="E191" s="5">
        <v>0.48038500000000001</v>
      </c>
      <c r="F191" s="5">
        <v>0.480375</v>
      </c>
      <c r="G191" s="5">
        <v>0.48036499999999999</v>
      </c>
      <c r="H191" s="5">
        <v>0.48035499999999998</v>
      </c>
      <c r="I191" s="5">
        <v>0.48034500000000002</v>
      </c>
      <c r="J191" s="5">
        <v>0.48033500000000001</v>
      </c>
      <c r="K191" s="5">
        <v>0.480325</v>
      </c>
      <c r="L191" s="5">
        <v>0.48031499999999999</v>
      </c>
      <c r="M191" s="5">
        <v>0.48030499999999998</v>
      </c>
      <c r="N191" s="5">
        <v>0.48029500000000003</v>
      </c>
      <c r="O191" s="5">
        <v>0.48028500000000002</v>
      </c>
      <c r="P191" s="5">
        <v>0.48027500000000001</v>
      </c>
      <c r="Q191" s="5">
        <v>0.480265</v>
      </c>
      <c r="R191" s="5">
        <v>0.48025499999999999</v>
      </c>
      <c r="S191" s="5">
        <v>0.48024499999999998</v>
      </c>
      <c r="T191" s="5">
        <v>0.48023500000000002</v>
      </c>
      <c r="U191" s="5">
        <v>0.48022500000000001</v>
      </c>
      <c r="V191" s="5">
        <v>0.480215</v>
      </c>
    </row>
    <row r="192" spans="2:22">
      <c r="B192" s="6">
        <v>228</v>
      </c>
      <c r="C192" s="5">
        <v>0.48020499999999999</v>
      </c>
      <c r="D192" s="5">
        <v>0.48019499999999998</v>
      </c>
      <c r="E192" s="5">
        <v>0.48018499999999997</v>
      </c>
      <c r="F192" s="5">
        <v>0.48017500000000002</v>
      </c>
      <c r="G192" s="5">
        <v>0.48016500000000001</v>
      </c>
      <c r="H192" s="5">
        <v>0.480155</v>
      </c>
      <c r="I192" s="5">
        <v>0.48014499999999999</v>
      </c>
      <c r="J192" s="5">
        <v>0.48013499999999998</v>
      </c>
      <c r="K192" s="5">
        <v>0.48012500000000002</v>
      </c>
      <c r="L192" s="5">
        <v>0.48011500000000001</v>
      </c>
      <c r="M192" s="5">
        <v>0.480105</v>
      </c>
      <c r="N192" s="5">
        <v>0.48009499999999999</v>
      </c>
      <c r="O192" s="5">
        <v>0.48008499999999998</v>
      </c>
      <c r="P192" s="5">
        <v>0.48007499999999997</v>
      </c>
      <c r="Q192" s="5">
        <v>0.48006500000000002</v>
      </c>
      <c r="R192" s="5">
        <v>0.48005500000000001</v>
      </c>
      <c r="S192" s="5">
        <v>0.480045</v>
      </c>
      <c r="T192" s="5">
        <v>0.48003499999999999</v>
      </c>
      <c r="U192" s="5">
        <v>0.48002499999999998</v>
      </c>
      <c r="V192" s="5">
        <v>0.48001500000000002</v>
      </c>
    </row>
    <row r="193" spans="2:22">
      <c r="B193" s="6">
        <v>229</v>
      </c>
      <c r="C193" s="5">
        <v>0.48000500000000001</v>
      </c>
      <c r="D193" s="5">
        <v>0.47909499999999999</v>
      </c>
      <c r="E193" s="5">
        <v>0.47908499999999998</v>
      </c>
      <c r="F193" s="5">
        <v>0.47907499999999997</v>
      </c>
      <c r="G193" s="5">
        <v>0.47906500000000002</v>
      </c>
      <c r="H193" s="5">
        <v>0.47905500000000001</v>
      </c>
      <c r="I193" s="5">
        <v>0.479045</v>
      </c>
      <c r="J193" s="5">
        <v>0.47903499999999999</v>
      </c>
      <c r="K193" s="5">
        <v>0.47902499999999998</v>
      </c>
      <c r="L193" s="5">
        <v>0.47901500000000002</v>
      </c>
      <c r="M193" s="5">
        <v>0.47900500000000001</v>
      </c>
      <c r="N193" s="5">
        <v>0.478995</v>
      </c>
      <c r="O193" s="5">
        <v>0.47898499999999999</v>
      </c>
      <c r="P193" s="5">
        <v>0.47897499999999998</v>
      </c>
      <c r="Q193" s="5">
        <v>0.47896499999999997</v>
      </c>
      <c r="R193" s="5">
        <v>0.47895500000000002</v>
      </c>
      <c r="S193" s="5">
        <v>0.47894500000000001</v>
      </c>
      <c r="T193" s="5">
        <v>0.478935</v>
      </c>
      <c r="U193" s="5">
        <v>0.47892499999999999</v>
      </c>
      <c r="V193" s="5">
        <v>0.47891499999999998</v>
      </c>
    </row>
    <row r="194" spans="2:22">
      <c r="B194" s="6">
        <v>230</v>
      </c>
      <c r="C194" s="5">
        <v>0.47890500000000003</v>
      </c>
      <c r="D194" s="5">
        <v>0.47889500000000002</v>
      </c>
      <c r="E194" s="5">
        <v>0.47888500000000001</v>
      </c>
      <c r="F194" s="5">
        <v>0.478875</v>
      </c>
      <c r="G194" s="5">
        <v>0.47886499999999999</v>
      </c>
      <c r="H194" s="5">
        <v>0.47885499999999998</v>
      </c>
      <c r="I194" s="5">
        <v>0.47884500000000002</v>
      </c>
      <c r="J194" s="5">
        <v>0.47883500000000001</v>
      </c>
      <c r="K194" s="5">
        <v>0.478825</v>
      </c>
      <c r="L194" s="5">
        <v>0.47881499999999999</v>
      </c>
      <c r="M194" s="5">
        <v>0.47880499999999998</v>
      </c>
      <c r="N194" s="5">
        <v>0.47879500000000003</v>
      </c>
      <c r="O194" s="5">
        <v>0.47878500000000002</v>
      </c>
      <c r="P194" s="5">
        <v>0.47877500000000001</v>
      </c>
      <c r="Q194" s="5">
        <v>0.478765</v>
      </c>
      <c r="R194" s="5">
        <v>0.47875499999999999</v>
      </c>
      <c r="S194" s="5">
        <v>0.47874499999999998</v>
      </c>
      <c r="T194" s="5">
        <v>0.47873500000000002</v>
      </c>
      <c r="U194" s="5">
        <v>0.47872500000000001</v>
      </c>
      <c r="V194" s="5">
        <v>0.478715</v>
      </c>
    </row>
    <row r="195" spans="2:22">
      <c r="B195" s="6">
        <v>231</v>
      </c>
      <c r="C195" s="5">
        <v>0.47870499999999999</v>
      </c>
      <c r="D195" s="5">
        <v>0.47869499999999998</v>
      </c>
      <c r="E195" s="5">
        <v>0.47868500000000003</v>
      </c>
      <c r="F195" s="5">
        <v>0.47867500000000002</v>
      </c>
      <c r="G195" s="5">
        <v>0.47866500000000001</v>
      </c>
      <c r="H195" s="5">
        <v>0.478655</v>
      </c>
      <c r="I195" s="5">
        <v>0.47864499999999999</v>
      </c>
      <c r="J195" s="5">
        <v>0.47863499999999998</v>
      </c>
      <c r="K195" s="5">
        <v>0.47862500000000002</v>
      </c>
      <c r="L195" s="5">
        <v>0.47861500000000001</v>
      </c>
      <c r="M195" s="5">
        <v>0.478605</v>
      </c>
      <c r="N195" s="5">
        <v>0.47859499999999999</v>
      </c>
      <c r="O195" s="5">
        <v>0.47858499999999998</v>
      </c>
      <c r="P195" s="5">
        <v>0.47857499999999997</v>
      </c>
      <c r="Q195" s="5">
        <v>0.47856500000000002</v>
      </c>
      <c r="R195" s="5">
        <v>0.47855500000000001</v>
      </c>
      <c r="S195" s="5">
        <v>0.478545</v>
      </c>
      <c r="T195" s="5">
        <v>0.47853499999999999</v>
      </c>
      <c r="U195" s="5">
        <v>0.47852499999999998</v>
      </c>
      <c r="V195" s="5"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2"/>
  <dimension ref="B2:V133"/>
  <sheetViews>
    <sheetView topLeftCell="A7" workbookViewId="0">
      <selection activeCell="D4" sqref="D4"/>
    </sheetView>
  </sheetViews>
  <sheetFormatPr defaultRowHeight="15"/>
  <sheetData>
    <row r="2" spans="2:22">
      <c r="B2" t="s">
        <v>2</v>
      </c>
    </row>
    <row r="3" spans="2:22">
      <c r="B3" t="s">
        <v>1</v>
      </c>
      <c r="C3">
        <v>0</v>
      </c>
      <c r="D3" s="2">
        <v>0.05</v>
      </c>
      <c r="E3" s="2">
        <v>0.1</v>
      </c>
      <c r="F3" s="2">
        <v>0.15</v>
      </c>
      <c r="G3" s="2">
        <v>0.2</v>
      </c>
      <c r="H3" s="2">
        <v>0.25</v>
      </c>
      <c r="I3" s="2">
        <v>0.3</v>
      </c>
      <c r="J3" s="2">
        <v>0.35</v>
      </c>
      <c r="K3" s="2">
        <v>0.4</v>
      </c>
      <c r="L3" s="2">
        <v>0.45</v>
      </c>
      <c r="M3" s="2">
        <v>0.5</v>
      </c>
      <c r="N3" s="2">
        <v>0.55000000000000004</v>
      </c>
      <c r="O3" s="2">
        <v>0.6</v>
      </c>
      <c r="P3" s="2">
        <v>0.65</v>
      </c>
      <c r="Q3" s="2">
        <v>0.7</v>
      </c>
      <c r="R3" s="2">
        <v>0.75</v>
      </c>
      <c r="S3" s="2">
        <v>0.8</v>
      </c>
      <c r="T3" s="2">
        <v>0.85</v>
      </c>
      <c r="U3" s="2">
        <v>0.9</v>
      </c>
      <c r="V3" s="2">
        <v>0.95</v>
      </c>
    </row>
    <row r="4" spans="2:22">
      <c r="B4">
        <v>40</v>
      </c>
      <c r="C4">
        <v>1.3436999999999999</v>
      </c>
      <c r="D4">
        <v>1.3426</v>
      </c>
      <c r="E4">
        <v>1.3414999999999999</v>
      </c>
      <c r="F4">
        <v>1.3404</v>
      </c>
      <c r="G4">
        <v>1.3392999999999999</v>
      </c>
      <c r="H4">
        <v>1.3381000000000001</v>
      </c>
      <c r="I4">
        <v>1.337</v>
      </c>
      <c r="J4">
        <v>1.3359000000000001</v>
      </c>
      <c r="K4">
        <v>1.3348</v>
      </c>
      <c r="L4">
        <v>1.3337000000000001</v>
      </c>
      <c r="M4">
        <v>1.3326</v>
      </c>
      <c r="N4">
        <v>1.3314999999999999</v>
      </c>
      <c r="O4">
        <v>1.3305</v>
      </c>
      <c r="P4">
        <v>1.3293999999999999</v>
      </c>
      <c r="Q4">
        <v>1.3283</v>
      </c>
      <c r="R4">
        <v>1.3271999999999999</v>
      </c>
      <c r="S4">
        <v>1.3261000000000001</v>
      </c>
      <c r="T4">
        <v>1.325</v>
      </c>
      <c r="U4">
        <v>1.3239000000000001</v>
      </c>
      <c r="V4">
        <v>1.3228</v>
      </c>
    </row>
    <row r="5" spans="2:22">
      <c r="B5">
        <v>41</v>
      </c>
      <c r="C5">
        <v>1.3217000000000001</v>
      </c>
      <c r="D5">
        <v>1.3206</v>
      </c>
      <c r="E5">
        <v>1.3194999999999999</v>
      </c>
      <c r="F5">
        <v>1.3184</v>
      </c>
      <c r="G5">
        <v>1.3173999999999999</v>
      </c>
      <c r="H5">
        <v>1.3163</v>
      </c>
      <c r="I5">
        <v>1.3151999999999999</v>
      </c>
      <c r="J5">
        <v>1.3141</v>
      </c>
      <c r="K5">
        <v>1.3129999999999999</v>
      </c>
      <c r="L5">
        <v>1.3119000000000001</v>
      </c>
      <c r="M5">
        <v>1.3109</v>
      </c>
      <c r="N5">
        <v>1.3098000000000001</v>
      </c>
      <c r="O5">
        <v>1.3087</v>
      </c>
      <c r="P5">
        <v>1.3076000000000001</v>
      </c>
      <c r="Q5">
        <v>1.3065</v>
      </c>
      <c r="R5">
        <v>1.3053999999999999</v>
      </c>
      <c r="S5">
        <v>1.3043</v>
      </c>
      <c r="T5">
        <v>1.3032999999999999</v>
      </c>
      <c r="U5">
        <v>1.3022</v>
      </c>
      <c r="V5">
        <v>1.3010999999999999</v>
      </c>
    </row>
    <row r="6" spans="2:22">
      <c r="B6">
        <v>42</v>
      </c>
      <c r="C6">
        <v>1.3001</v>
      </c>
      <c r="D6">
        <v>1.2989999999999999</v>
      </c>
      <c r="E6">
        <v>1.2979000000000001</v>
      </c>
      <c r="F6">
        <v>1.2968999999999999</v>
      </c>
      <c r="G6">
        <v>1.2958000000000001</v>
      </c>
      <c r="H6">
        <v>1.2947</v>
      </c>
      <c r="I6">
        <v>1.2936000000000001</v>
      </c>
      <c r="J6">
        <v>1.2926</v>
      </c>
      <c r="K6">
        <v>1.2915000000000001</v>
      </c>
      <c r="L6">
        <v>1.2904</v>
      </c>
      <c r="M6">
        <v>1.2894000000000001</v>
      </c>
      <c r="N6">
        <v>1.2883</v>
      </c>
      <c r="O6">
        <v>1.2873000000000001</v>
      </c>
      <c r="P6">
        <v>1.2862</v>
      </c>
      <c r="Q6">
        <v>1.2850999999999999</v>
      </c>
      <c r="R6">
        <v>1.2841</v>
      </c>
      <c r="S6">
        <v>1.2829999999999999</v>
      </c>
      <c r="T6">
        <v>1.282</v>
      </c>
      <c r="U6">
        <v>1.2808999999999999</v>
      </c>
      <c r="V6">
        <v>1.2799</v>
      </c>
    </row>
    <row r="7" spans="2:22">
      <c r="B7">
        <v>43</v>
      </c>
      <c r="C7">
        <v>1.2787999999999999</v>
      </c>
      <c r="D7">
        <v>1.2777000000000001</v>
      </c>
      <c r="E7">
        <v>1.2766999999999999</v>
      </c>
      <c r="F7">
        <v>1.2756000000000001</v>
      </c>
      <c r="G7">
        <v>1.2746</v>
      </c>
      <c r="H7">
        <v>1.2736000000000001</v>
      </c>
      <c r="I7">
        <v>1.2725</v>
      </c>
      <c r="J7">
        <v>1.2715000000000001</v>
      </c>
      <c r="K7">
        <v>1.2704</v>
      </c>
      <c r="L7">
        <v>1.2694000000000001</v>
      </c>
      <c r="M7">
        <v>1.2684</v>
      </c>
      <c r="N7">
        <v>1.2673000000000001</v>
      </c>
      <c r="O7">
        <v>1.2662</v>
      </c>
      <c r="P7">
        <v>1.2652000000000001</v>
      </c>
      <c r="Q7">
        <v>1.2642</v>
      </c>
      <c r="R7">
        <v>1.2630999999999999</v>
      </c>
      <c r="S7">
        <v>1.2621</v>
      </c>
      <c r="T7">
        <v>1.2609999999999999</v>
      </c>
      <c r="U7">
        <v>1.26</v>
      </c>
      <c r="V7">
        <v>1.2589999999999999</v>
      </c>
    </row>
    <row r="8" spans="2:22">
      <c r="B8">
        <v>44</v>
      </c>
      <c r="C8">
        <v>1.258</v>
      </c>
      <c r="D8">
        <v>1.2568999999999999</v>
      </c>
      <c r="E8">
        <v>1.2559</v>
      </c>
      <c r="F8">
        <v>1.2547999999999999</v>
      </c>
      <c r="G8">
        <v>1.2538</v>
      </c>
      <c r="H8">
        <v>1.2527999999999999</v>
      </c>
      <c r="I8">
        <v>1.2518</v>
      </c>
      <c r="J8">
        <v>1.2507999999999999</v>
      </c>
      <c r="K8">
        <v>1.2497</v>
      </c>
      <c r="L8">
        <v>1.2486999999999999</v>
      </c>
      <c r="M8">
        <v>1.2477</v>
      </c>
      <c r="N8">
        <v>1.2466999999999999</v>
      </c>
      <c r="O8">
        <v>1.2457</v>
      </c>
      <c r="P8">
        <v>1.2445999999999999</v>
      </c>
      <c r="Q8">
        <v>1.2436</v>
      </c>
      <c r="R8">
        <v>1.2425999999999999</v>
      </c>
      <c r="S8">
        <v>1.2416</v>
      </c>
      <c r="T8">
        <v>1.2405999999999999</v>
      </c>
      <c r="U8">
        <v>1.2396</v>
      </c>
      <c r="V8">
        <v>1.2383999999999999</v>
      </c>
    </row>
    <row r="9" spans="2:22">
      <c r="B9">
        <v>45</v>
      </c>
      <c r="C9">
        <v>1.2373000000000001</v>
      </c>
      <c r="D9">
        <v>1.2363999999999999</v>
      </c>
      <c r="E9">
        <v>1.2355</v>
      </c>
      <c r="F9">
        <v>1.2344999999999999</v>
      </c>
      <c r="G9">
        <v>1.2335</v>
      </c>
      <c r="H9">
        <v>1.2324999999999999</v>
      </c>
      <c r="I9">
        <v>1.2315</v>
      </c>
      <c r="J9">
        <v>1.2304999999999999</v>
      </c>
      <c r="K9">
        <v>1.2295</v>
      </c>
      <c r="L9">
        <v>1.2284999999999999</v>
      </c>
      <c r="M9">
        <v>1.2275</v>
      </c>
      <c r="N9">
        <v>1.2264999999999999</v>
      </c>
      <c r="O9">
        <v>1.2255</v>
      </c>
      <c r="P9">
        <v>1.2244999999999999</v>
      </c>
      <c r="Q9">
        <v>1.2235</v>
      </c>
      <c r="R9">
        <v>1.2224999999999999</v>
      </c>
      <c r="S9">
        <v>1.2215</v>
      </c>
      <c r="T9">
        <v>1.2204999999999999</v>
      </c>
      <c r="U9">
        <v>1.2195</v>
      </c>
      <c r="V9">
        <v>1.2184999999999999</v>
      </c>
    </row>
    <row r="10" spans="2:22">
      <c r="B10">
        <v>46</v>
      </c>
      <c r="C10">
        <v>1.2175</v>
      </c>
      <c r="D10">
        <v>1.2164999999999999</v>
      </c>
      <c r="E10">
        <v>1.2156</v>
      </c>
      <c r="F10">
        <v>1.2145999999999999</v>
      </c>
      <c r="G10">
        <v>1.2136</v>
      </c>
      <c r="H10">
        <v>1.2125999999999999</v>
      </c>
      <c r="I10">
        <v>1.2116</v>
      </c>
      <c r="J10">
        <v>1.2105999999999999</v>
      </c>
      <c r="K10">
        <v>1.2097</v>
      </c>
      <c r="L10">
        <v>1.2087000000000001</v>
      </c>
      <c r="M10">
        <v>1.2077</v>
      </c>
      <c r="N10">
        <v>1.2067000000000001</v>
      </c>
      <c r="O10">
        <v>1.2058</v>
      </c>
      <c r="P10">
        <v>1.2048000000000001</v>
      </c>
      <c r="Q10">
        <v>1.2038</v>
      </c>
      <c r="R10">
        <v>1.2028000000000001</v>
      </c>
      <c r="S10">
        <v>1.2019</v>
      </c>
      <c r="T10">
        <v>1.2009000000000001</v>
      </c>
      <c r="U10">
        <v>1.2</v>
      </c>
      <c r="V10">
        <v>1.1990000000000001</v>
      </c>
    </row>
    <row r="11" spans="2:22">
      <c r="B11">
        <v>47</v>
      </c>
      <c r="C11">
        <v>1.198</v>
      </c>
      <c r="D11">
        <v>1.1970000000000001</v>
      </c>
      <c r="E11">
        <v>1.1960999999999999</v>
      </c>
      <c r="F11">
        <v>1.1951000000000001</v>
      </c>
      <c r="G11">
        <v>1.1941999999999999</v>
      </c>
      <c r="H11">
        <v>1.1932</v>
      </c>
      <c r="I11">
        <v>1.1921999999999999</v>
      </c>
      <c r="J11">
        <v>1.1913</v>
      </c>
      <c r="K11">
        <v>1.1903999999999999</v>
      </c>
      <c r="L11">
        <v>1.1894</v>
      </c>
      <c r="M11">
        <v>1.1883999999999999</v>
      </c>
      <c r="N11">
        <v>1.1875</v>
      </c>
      <c r="O11">
        <v>1.1865000000000001</v>
      </c>
      <c r="P11">
        <v>1.1856</v>
      </c>
      <c r="Q11">
        <v>1.1846000000000001</v>
      </c>
      <c r="R11">
        <v>1.1837</v>
      </c>
      <c r="S11">
        <v>1.1827000000000001</v>
      </c>
      <c r="T11">
        <v>1.1818</v>
      </c>
      <c r="U11">
        <v>1.1809000000000001</v>
      </c>
      <c r="V11">
        <v>1.1798999999999999</v>
      </c>
    </row>
    <row r="12" spans="2:22">
      <c r="B12">
        <v>48</v>
      </c>
      <c r="C12">
        <v>1.179</v>
      </c>
      <c r="D12">
        <v>1.1779999999999999</v>
      </c>
      <c r="E12">
        <v>1.1771</v>
      </c>
      <c r="F12">
        <v>1.1760999999999999</v>
      </c>
      <c r="G12">
        <v>1.1752</v>
      </c>
      <c r="H12">
        <v>1.1742999999999999</v>
      </c>
      <c r="I12">
        <v>1.1733</v>
      </c>
      <c r="J12">
        <v>1.1724000000000001</v>
      </c>
      <c r="K12">
        <v>1.1715</v>
      </c>
      <c r="L12">
        <v>1.1705000000000001</v>
      </c>
      <c r="M12">
        <v>1.1696</v>
      </c>
      <c r="N12">
        <v>1.1687000000000001</v>
      </c>
      <c r="O12">
        <v>1.1677999999999999</v>
      </c>
      <c r="P12">
        <v>1.1668000000000001</v>
      </c>
      <c r="Q12">
        <v>1.1658999999999999</v>
      </c>
      <c r="R12">
        <v>1.165</v>
      </c>
      <c r="S12">
        <v>1.1640999999999999</v>
      </c>
      <c r="T12">
        <v>1.1631</v>
      </c>
      <c r="U12">
        <v>1.1621999999999999</v>
      </c>
      <c r="V12">
        <v>1.1613</v>
      </c>
    </row>
    <row r="13" spans="2:22">
      <c r="B13">
        <v>49</v>
      </c>
      <c r="C13">
        <v>1.1604000000000001</v>
      </c>
      <c r="D13">
        <v>1.1594</v>
      </c>
      <c r="E13">
        <v>1.1585000000000001</v>
      </c>
      <c r="F13">
        <v>1.1576</v>
      </c>
      <c r="G13">
        <v>1.1568000000000001</v>
      </c>
      <c r="H13">
        <v>1.1557999999999999</v>
      </c>
      <c r="I13">
        <v>1.1549</v>
      </c>
      <c r="J13">
        <v>1.1539999999999999</v>
      </c>
      <c r="K13">
        <v>1.1531</v>
      </c>
      <c r="L13">
        <v>1.1521999999999999</v>
      </c>
      <c r="M13">
        <v>1.1513</v>
      </c>
      <c r="N13">
        <v>1.1504000000000001</v>
      </c>
      <c r="O13">
        <v>1.1495</v>
      </c>
      <c r="P13">
        <v>1.1486000000000001</v>
      </c>
      <c r="Q13">
        <v>1.1476999999999999</v>
      </c>
      <c r="R13">
        <v>1.1468</v>
      </c>
      <c r="S13">
        <v>1.1458999999999999</v>
      </c>
      <c r="T13">
        <v>1.145</v>
      </c>
      <c r="U13">
        <v>1.1440999999999999</v>
      </c>
      <c r="V13">
        <v>1.1432</v>
      </c>
    </row>
    <row r="14" spans="2:22">
      <c r="B14">
        <v>50</v>
      </c>
      <c r="C14">
        <v>1.1423000000000001</v>
      </c>
      <c r="D14">
        <v>1.1414</v>
      </c>
      <c r="E14">
        <v>1.1405000000000001</v>
      </c>
      <c r="F14">
        <v>1.1395999999999999</v>
      </c>
      <c r="G14">
        <v>1.1388</v>
      </c>
      <c r="H14">
        <v>1.1378999999999999</v>
      </c>
      <c r="I14">
        <v>1.137</v>
      </c>
      <c r="J14">
        <v>1.1361000000000001</v>
      </c>
      <c r="K14">
        <v>1.1352</v>
      </c>
      <c r="L14">
        <v>1.1343000000000001</v>
      </c>
      <c r="M14">
        <v>1.1334</v>
      </c>
      <c r="N14">
        <v>1.1325000000000001</v>
      </c>
      <c r="O14">
        <v>1.1316999999999999</v>
      </c>
      <c r="P14">
        <v>1.1308</v>
      </c>
      <c r="Q14">
        <v>1.1298999999999999</v>
      </c>
      <c r="R14">
        <v>1.129</v>
      </c>
      <c r="S14">
        <v>1.1282000000000001</v>
      </c>
      <c r="T14">
        <v>1.1273</v>
      </c>
      <c r="U14">
        <v>1.1264000000000001</v>
      </c>
      <c r="V14">
        <v>1.1254999999999999</v>
      </c>
    </row>
    <row r="15" spans="2:22">
      <c r="B15">
        <v>51</v>
      </c>
      <c r="C15">
        <v>1.1247</v>
      </c>
      <c r="D15">
        <v>1.1237999999999999</v>
      </c>
      <c r="E15">
        <v>1.123</v>
      </c>
      <c r="F15">
        <v>1.1221000000000001</v>
      </c>
      <c r="G15">
        <v>1.1212</v>
      </c>
      <c r="H15">
        <v>1.1203000000000001</v>
      </c>
      <c r="I15">
        <v>1.1194999999999999</v>
      </c>
      <c r="J15">
        <v>1.1186</v>
      </c>
      <c r="K15">
        <v>1.1177999999999999</v>
      </c>
      <c r="L15">
        <v>1.1169</v>
      </c>
      <c r="M15">
        <v>1.1161000000000001</v>
      </c>
      <c r="N15">
        <v>1.1152</v>
      </c>
      <c r="O15">
        <v>1.1144000000000001</v>
      </c>
      <c r="P15">
        <v>1.1134999999999999</v>
      </c>
      <c r="Q15">
        <v>1.1126</v>
      </c>
      <c r="R15">
        <v>1.1117999999999999</v>
      </c>
      <c r="S15">
        <v>1.111</v>
      </c>
      <c r="T15">
        <v>1.1101000000000001</v>
      </c>
      <c r="U15">
        <v>1.1093</v>
      </c>
      <c r="V15">
        <v>1.1084000000000001</v>
      </c>
    </row>
    <row r="16" spans="2:22">
      <c r="B16">
        <v>52</v>
      </c>
      <c r="C16">
        <v>1.1075999999999999</v>
      </c>
      <c r="D16">
        <v>1.1067</v>
      </c>
      <c r="E16">
        <v>1.1059000000000001</v>
      </c>
      <c r="F16">
        <v>1.105</v>
      </c>
      <c r="G16">
        <v>1.1042000000000001</v>
      </c>
      <c r="H16">
        <v>1.1032999999999999</v>
      </c>
      <c r="I16">
        <v>1.1025</v>
      </c>
      <c r="J16">
        <v>1.1016999999999999</v>
      </c>
      <c r="K16">
        <v>1.1009</v>
      </c>
      <c r="L16">
        <v>1.1000000000000001</v>
      </c>
      <c r="M16">
        <v>1.0992</v>
      </c>
      <c r="N16">
        <v>1.0983000000000001</v>
      </c>
      <c r="O16">
        <v>1.0974999999999999</v>
      </c>
      <c r="P16">
        <v>1.0967</v>
      </c>
      <c r="Q16">
        <v>1.0959000000000001</v>
      </c>
      <c r="R16">
        <v>1.0951</v>
      </c>
      <c r="S16">
        <v>1.0942000000000001</v>
      </c>
      <c r="T16">
        <v>1.0933999999999999</v>
      </c>
      <c r="U16">
        <v>1.0926</v>
      </c>
      <c r="V16">
        <v>1.0918000000000001</v>
      </c>
    </row>
    <row r="17" spans="2:22">
      <c r="B17">
        <v>53</v>
      </c>
      <c r="C17">
        <v>1.091</v>
      </c>
      <c r="D17">
        <v>1.0901000000000001</v>
      </c>
      <c r="E17">
        <v>1.0892999999999999</v>
      </c>
      <c r="F17">
        <v>1.0885</v>
      </c>
      <c r="G17">
        <v>1.0876999999999999</v>
      </c>
      <c r="H17">
        <v>1.0869</v>
      </c>
      <c r="I17">
        <v>1.0861000000000001</v>
      </c>
      <c r="J17">
        <v>1.0851999999999999</v>
      </c>
      <c r="K17">
        <v>1.0844</v>
      </c>
      <c r="L17">
        <v>1.0835999999999999</v>
      </c>
      <c r="M17">
        <v>1.0828</v>
      </c>
      <c r="N17">
        <v>1.0820000000000001</v>
      </c>
      <c r="O17">
        <v>1.0811999999999999</v>
      </c>
      <c r="P17">
        <v>1.0804</v>
      </c>
      <c r="Q17">
        <v>1.0795999999999999</v>
      </c>
      <c r="R17">
        <v>1.0788</v>
      </c>
      <c r="S17">
        <v>1.0780000000000001</v>
      </c>
      <c r="T17">
        <v>1.0771999999999999</v>
      </c>
      <c r="U17">
        <v>1.0764</v>
      </c>
      <c r="V17">
        <v>1.0755999999999999</v>
      </c>
    </row>
    <row r="18" spans="2:22">
      <c r="B18">
        <v>54</v>
      </c>
      <c r="C18">
        <v>1.0748</v>
      </c>
      <c r="D18">
        <v>1.0740000000000001</v>
      </c>
      <c r="E18">
        <v>1.0731999999999999</v>
      </c>
      <c r="F18">
        <v>1.0724</v>
      </c>
      <c r="G18">
        <v>1.0716000000000001</v>
      </c>
      <c r="H18">
        <v>1.0708</v>
      </c>
      <c r="I18">
        <v>1.0701000000000001</v>
      </c>
      <c r="J18">
        <v>1.0691999999999999</v>
      </c>
      <c r="K18">
        <v>1.0684</v>
      </c>
      <c r="L18">
        <v>1.0676000000000001</v>
      </c>
      <c r="M18">
        <v>1.0669</v>
      </c>
      <c r="N18">
        <v>1.0661</v>
      </c>
      <c r="O18">
        <v>1.0652999999999999</v>
      </c>
      <c r="P18">
        <v>1.0645</v>
      </c>
      <c r="Q18">
        <v>1.0638000000000001</v>
      </c>
      <c r="R18">
        <v>1.0629999999999999</v>
      </c>
      <c r="S18">
        <v>1.0622</v>
      </c>
      <c r="T18">
        <v>1.0613999999999999</v>
      </c>
      <c r="U18">
        <v>1.0606</v>
      </c>
      <c r="V18">
        <v>1.0598000000000001</v>
      </c>
    </row>
    <row r="19" spans="2:22">
      <c r="B19">
        <v>55</v>
      </c>
      <c r="C19">
        <v>1.0590999999999999</v>
      </c>
      <c r="D19">
        <v>1.0583</v>
      </c>
      <c r="E19">
        <v>1.0575000000000001</v>
      </c>
      <c r="F19">
        <v>1.0568</v>
      </c>
      <c r="G19">
        <v>1.0561</v>
      </c>
      <c r="H19">
        <v>1.0552999999999999</v>
      </c>
      <c r="I19">
        <v>1.0545</v>
      </c>
      <c r="J19">
        <v>1.0537000000000001</v>
      </c>
      <c r="K19">
        <v>1.0529999999999999</v>
      </c>
      <c r="L19">
        <v>1.0522</v>
      </c>
      <c r="M19">
        <v>1.0513999999999999</v>
      </c>
      <c r="N19">
        <v>1.0507</v>
      </c>
      <c r="O19">
        <v>1.05</v>
      </c>
      <c r="P19">
        <v>1.0491999999999999</v>
      </c>
      <c r="Q19">
        <v>1.0484</v>
      </c>
      <c r="R19">
        <v>1.0477000000000001</v>
      </c>
      <c r="S19">
        <v>1.0468999999999999</v>
      </c>
      <c r="T19">
        <v>1.0462</v>
      </c>
      <c r="U19">
        <v>1.0454000000000001</v>
      </c>
      <c r="V19">
        <v>1.0446</v>
      </c>
    </row>
    <row r="20" spans="2:22">
      <c r="B20">
        <v>56</v>
      </c>
      <c r="C20">
        <v>1.0439000000000001</v>
      </c>
      <c r="D20">
        <v>1.0430999999999999</v>
      </c>
      <c r="E20">
        <v>1.0424</v>
      </c>
      <c r="F20">
        <v>1.0417000000000001</v>
      </c>
      <c r="G20">
        <v>1.0409999999999999</v>
      </c>
      <c r="H20">
        <v>1.0402</v>
      </c>
      <c r="I20">
        <v>1.0394000000000001</v>
      </c>
      <c r="J20">
        <v>1.0387</v>
      </c>
      <c r="K20">
        <v>1.038</v>
      </c>
      <c r="L20">
        <v>1.0371999999999999</v>
      </c>
      <c r="M20">
        <v>1.0365</v>
      </c>
      <c r="N20">
        <v>1.0357000000000001</v>
      </c>
      <c r="O20">
        <v>1.0349999999999999</v>
      </c>
      <c r="P20">
        <v>1.0342</v>
      </c>
      <c r="Q20">
        <v>1.0335000000000001</v>
      </c>
      <c r="R20">
        <v>1.0326</v>
      </c>
      <c r="S20">
        <v>1.0321</v>
      </c>
      <c r="T20">
        <v>1.0313000000000001</v>
      </c>
      <c r="U20">
        <v>1.0306</v>
      </c>
      <c r="V20">
        <v>1.0299</v>
      </c>
    </row>
    <row r="21" spans="2:22">
      <c r="B21">
        <v>57</v>
      </c>
      <c r="C21">
        <v>1.0291999999999999</v>
      </c>
      <c r="D21">
        <v>1.0284</v>
      </c>
      <c r="E21">
        <v>1.0277000000000001</v>
      </c>
      <c r="F21">
        <v>1.0269999999999999</v>
      </c>
      <c r="G21">
        <v>1.0263</v>
      </c>
      <c r="H21">
        <v>1.0255000000000001</v>
      </c>
      <c r="I21">
        <v>1.0247999999999999</v>
      </c>
      <c r="J21">
        <v>1.0241</v>
      </c>
      <c r="K21">
        <v>1.0234000000000001</v>
      </c>
      <c r="L21">
        <v>1.0226999999999999</v>
      </c>
      <c r="M21">
        <v>1.022</v>
      </c>
      <c r="N21">
        <v>1.0212000000000001</v>
      </c>
      <c r="O21">
        <v>1.0205</v>
      </c>
      <c r="P21">
        <v>1.0198</v>
      </c>
      <c r="Q21">
        <v>1.0190999999999999</v>
      </c>
      <c r="R21">
        <v>1.0184</v>
      </c>
      <c r="S21">
        <v>1.0177</v>
      </c>
      <c r="T21">
        <v>1.0169999999999999</v>
      </c>
      <c r="U21">
        <v>1.0163</v>
      </c>
      <c r="V21">
        <v>1.0156000000000001</v>
      </c>
    </row>
    <row r="22" spans="2:22">
      <c r="B22">
        <v>58</v>
      </c>
      <c r="C22">
        <v>1.0148999999999999</v>
      </c>
      <c r="D22">
        <v>1.0142</v>
      </c>
      <c r="E22">
        <v>1.0135000000000001</v>
      </c>
      <c r="F22">
        <v>1.0126999999999999</v>
      </c>
      <c r="G22">
        <v>1.012</v>
      </c>
      <c r="H22">
        <v>1.0113000000000001</v>
      </c>
      <c r="I22">
        <v>1.0106999999999999</v>
      </c>
      <c r="J22">
        <v>1.01</v>
      </c>
      <c r="K22">
        <v>1.0093000000000001</v>
      </c>
      <c r="L22">
        <v>1.0085999999999999</v>
      </c>
      <c r="M22">
        <v>1.0079</v>
      </c>
      <c r="N22">
        <v>1.0072000000000001</v>
      </c>
      <c r="O22">
        <v>1.0065</v>
      </c>
      <c r="P22">
        <v>1.0058</v>
      </c>
      <c r="Q22">
        <v>1.0051000000000001</v>
      </c>
      <c r="R22">
        <v>1.0044</v>
      </c>
      <c r="S22">
        <v>1.0037</v>
      </c>
      <c r="T22">
        <v>1.0029999999999999</v>
      </c>
      <c r="U22">
        <v>1.0024</v>
      </c>
      <c r="V22">
        <v>1.0017</v>
      </c>
    </row>
    <row r="23" spans="2:22">
      <c r="B23">
        <v>59</v>
      </c>
      <c r="C23">
        <v>1.0009999999999999</v>
      </c>
      <c r="D23">
        <v>1.0003</v>
      </c>
      <c r="E23">
        <v>0.99970000000000003</v>
      </c>
      <c r="F23">
        <v>0.99902000000000002</v>
      </c>
      <c r="G23">
        <v>0.99834999999999996</v>
      </c>
      <c r="H23">
        <v>0.99765000000000004</v>
      </c>
      <c r="I23">
        <v>0.99695</v>
      </c>
      <c r="J23">
        <v>0.99626999999999999</v>
      </c>
      <c r="K23">
        <v>0.99560000000000004</v>
      </c>
      <c r="L23">
        <v>0.99492000000000003</v>
      </c>
      <c r="M23">
        <v>0.99424999999999997</v>
      </c>
      <c r="N23">
        <v>0.99331999999999998</v>
      </c>
      <c r="O23">
        <v>0.99295</v>
      </c>
      <c r="P23">
        <v>0.99226999999999999</v>
      </c>
      <c r="Q23">
        <v>0.99160000000000004</v>
      </c>
      <c r="R23">
        <v>0.99095</v>
      </c>
      <c r="S23">
        <v>0.99029999999999996</v>
      </c>
      <c r="T23">
        <v>0.98960000000000004</v>
      </c>
      <c r="U23">
        <v>0.9889</v>
      </c>
      <c r="V23">
        <v>0.98824999999999996</v>
      </c>
    </row>
    <row r="24" spans="2:22">
      <c r="B24">
        <v>60</v>
      </c>
      <c r="C24">
        <v>0.98760000000000003</v>
      </c>
      <c r="D24">
        <v>0.98692000000000002</v>
      </c>
      <c r="E24">
        <v>0.98624999999999996</v>
      </c>
      <c r="F24">
        <v>0.98560000000000003</v>
      </c>
      <c r="G24">
        <v>0.98494999999999999</v>
      </c>
      <c r="H24">
        <v>0.98431999999999997</v>
      </c>
      <c r="I24">
        <v>0.98370000000000002</v>
      </c>
      <c r="J24">
        <v>0.98304999999999998</v>
      </c>
      <c r="K24">
        <v>0.98240000000000005</v>
      </c>
      <c r="L24">
        <v>0.98175000000000001</v>
      </c>
      <c r="M24">
        <v>0.98109999999999997</v>
      </c>
      <c r="N24">
        <v>0.98041999999999996</v>
      </c>
      <c r="O24">
        <v>0.97975000000000001</v>
      </c>
      <c r="P24">
        <v>0.97909999999999997</v>
      </c>
      <c r="Q24">
        <v>0.97845000000000004</v>
      </c>
      <c r="R24">
        <v>0.9778</v>
      </c>
      <c r="S24">
        <v>0.97714999999999996</v>
      </c>
      <c r="T24">
        <v>0.97652000000000005</v>
      </c>
      <c r="U24">
        <v>0.97589999999999999</v>
      </c>
      <c r="V24">
        <v>0.97524999999999995</v>
      </c>
    </row>
    <row r="25" spans="2:22">
      <c r="B25">
        <v>61</v>
      </c>
      <c r="C25">
        <v>0.97460000000000002</v>
      </c>
      <c r="D25">
        <v>0.97397</v>
      </c>
      <c r="E25">
        <v>0.97335000000000005</v>
      </c>
      <c r="F25">
        <v>0.97272000000000003</v>
      </c>
      <c r="G25">
        <v>0.97209999999999996</v>
      </c>
      <c r="H25">
        <v>0.97145000000000004</v>
      </c>
      <c r="I25">
        <v>0.9708</v>
      </c>
      <c r="J25">
        <v>0.97014999999999996</v>
      </c>
      <c r="K25">
        <v>0.96950000000000003</v>
      </c>
      <c r="L25">
        <v>0.96889999999999998</v>
      </c>
      <c r="M25">
        <v>0.96830000000000005</v>
      </c>
      <c r="N25">
        <v>0.96765000000000001</v>
      </c>
      <c r="O25">
        <v>0.96699999999999997</v>
      </c>
      <c r="P25">
        <v>0.96636999999999995</v>
      </c>
      <c r="Q25">
        <v>0.96575</v>
      </c>
      <c r="R25">
        <v>0.96511999999999998</v>
      </c>
      <c r="S25">
        <v>0.96450000000000002</v>
      </c>
      <c r="T25">
        <v>0.96387</v>
      </c>
      <c r="U25">
        <v>0.96325000000000005</v>
      </c>
      <c r="V25">
        <v>0.96265000000000001</v>
      </c>
    </row>
    <row r="26" spans="2:22">
      <c r="B26">
        <v>62</v>
      </c>
      <c r="C26">
        <v>0.96204999999999996</v>
      </c>
      <c r="D26">
        <v>0.96142000000000005</v>
      </c>
      <c r="E26">
        <v>0.96079999999999999</v>
      </c>
      <c r="F26">
        <v>0.96016999999999997</v>
      </c>
      <c r="G26">
        <v>0.95955000000000001</v>
      </c>
      <c r="H26">
        <v>0.95894999999999997</v>
      </c>
      <c r="I26">
        <v>0.95835000000000004</v>
      </c>
      <c r="J26">
        <v>0.95772000000000002</v>
      </c>
      <c r="K26">
        <v>0.95709999999999995</v>
      </c>
      <c r="L26">
        <v>0.95650000000000002</v>
      </c>
      <c r="M26">
        <v>0.95589999999999997</v>
      </c>
      <c r="N26">
        <v>0.95530000000000004</v>
      </c>
      <c r="O26">
        <v>0.95469999999999999</v>
      </c>
      <c r="P26">
        <v>0.95409999999999995</v>
      </c>
      <c r="Q26">
        <v>0.95350000000000001</v>
      </c>
      <c r="R26">
        <v>0.95286999999999999</v>
      </c>
      <c r="S26">
        <v>0.95225000000000004</v>
      </c>
      <c r="T26">
        <v>0.95167000000000002</v>
      </c>
      <c r="U26">
        <v>0.95109999999999995</v>
      </c>
      <c r="V26">
        <v>0.95047000000000004</v>
      </c>
    </row>
    <row r="27" spans="2:22">
      <c r="B27">
        <v>63</v>
      </c>
      <c r="C27">
        <v>0.94984999999999997</v>
      </c>
      <c r="D27">
        <v>0.94925000000000004</v>
      </c>
      <c r="E27">
        <v>0.94864999999999999</v>
      </c>
      <c r="F27">
        <v>0.94804999999999995</v>
      </c>
      <c r="G27">
        <v>0.94745000000000001</v>
      </c>
      <c r="H27">
        <v>0.94684999999999997</v>
      </c>
      <c r="I27">
        <v>0.94625000000000004</v>
      </c>
      <c r="J27">
        <v>0.94564999999999999</v>
      </c>
      <c r="K27">
        <v>0.94504999999999995</v>
      </c>
      <c r="L27">
        <v>0.94447000000000003</v>
      </c>
      <c r="M27">
        <v>0.94389999999999996</v>
      </c>
      <c r="N27">
        <v>0.94332000000000005</v>
      </c>
      <c r="O27">
        <v>0.94274999999999998</v>
      </c>
      <c r="P27">
        <v>0.94215000000000004</v>
      </c>
      <c r="Q27">
        <v>0.94155</v>
      </c>
      <c r="R27">
        <v>0.94096999999999997</v>
      </c>
      <c r="S27">
        <v>0.94040000000000001</v>
      </c>
      <c r="T27">
        <v>0.93979999999999997</v>
      </c>
      <c r="U27">
        <v>0.93920000000000003</v>
      </c>
      <c r="V27">
        <v>0.93862000000000001</v>
      </c>
    </row>
    <row r="28" spans="2:22">
      <c r="B28">
        <v>64</v>
      </c>
      <c r="C28">
        <v>0.93805000000000005</v>
      </c>
      <c r="D28">
        <v>0.93769999999999998</v>
      </c>
      <c r="E28">
        <v>0.93735000000000002</v>
      </c>
      <c r="F28">
        <v>0.93654999999999999</v>
      </c>
      <c r="G28">
        <v>0.93574999999999997</v>
      </c>
      <c r="H28">
        <v>0.93516999999999995</v>
      </c>
      <c r="I28">
        <v>0.93459999999999999</v>
      </c>
      <c r="J28">
        <v>0.93401999999999996</v>
      </c>
      <c r="K28">
        <v>0.93345</v>
      </c>
      <c r="L28">
        <v>0.93286999999999998</v>
      </c>
      <c r="M28">
        <v>0.93230000000000002</v>
      </c>
      <c r="N28">
        <v>0.93171999999999999</v>
      </c>
      <c r="O28">
        <v>0.93115000000000003</v>
      </c>
      <c r="P28">
        <v>0.93057000000000001</v>
      </c>
      <c r="Q28">
        <v>0.93</v>
      </c>
      <c r="R28">
        <v>0.92945</v>
      </c>
      <c r="S28">
        <v>0.92889999999999995</v>
      </c>
      <c r="T28">
        <v>0.92832000000000003</v>
      </c>
      <c r="U28">
        <v>0.92774999999999996</v>
      </c>
      <c r="V28">
        <v>0.92720000000000002</v>
      </c>
    </row>
    <row r="29" spans="2:22">
      <c r="B29">
        <v>65</v>
      </c>
      <c r="C29">
        <v>0.92664999999999997</v>
      </c>
      <c r="D29">
        <v>0.92606999999999995</v>
      </c>
      <c r="E29">
        <v>0.92549999999999999</v>
      </c>
      <c r="F29">
        <v>0.92495000000000005</v>
      </c>
      <c r="G29">
        <v>0.9244</v>
      </c>
      <c r="H29">
        <v>0.92381999999999997</v>
      </c>
      <c r="I29">
        <v>0.92325000000000002</v>
      </c>
      <c r="J29">
        <v>0.92271999999999998</v>
      </c>
      <c r="K29">
        <v>0.92220000000000002</v>
      </c>
      <c r="L29">
        <v>0.92164999999999997</v>
      </c>
      <c r="M29">
        <v>0.92110000000000003</v>
      </c>
      <c r="N29">
        <v>0.92052</v>
      </c>
      <c r="O29">
        <v>0.91995000000000005</v>
      </c>
      <c r="P29">
        <v>0.9194</v>
      </c>
      <c r="Q29">
        <v>0.91884999999999994</v>
      </c>
      <c r="R29">
        <v>0.91832000000000003</v>
      </c>
      <c r="S29">
        <v>0.91779999999999995</v>
      </c>
      <c r="T29">
        <v>0.91722000000000004</v>
      </c>
      <c r="U29">
        <v>0.91664999999999996</v>
      </c>
      <c r="V29">
        <v>0.91612000000000005</v>
      </c>
    </row>
    <row r="30" spans="2:22">
      <c r="B30">
        <v>66</v>
      </c>
      <c r="C30">
        <v>0.91559999999999997</v>
      </c>
      <c r="D30">
        <v>0.91505000000000003</v>
      </c>
      <c r="E30">
        <v>0.91449999999999998</v>
      </c>
      <c r="F30">
        <v>0.91396999999999995</v>
      </c>
      <c r="G30">
        <v>0.91344999999999998</v>
      </c>
      <c r="H30">
        <v>0.91290000000000004</v>
      </c>
      <c r="I30">
        <v>0.91234999999999999</v>
      </c>
      <c r="J30">
        <v>0.91181999999999996</v>
      </c>
      <c r="K30">
        <v>0.9113</v>
      </c>
      <c r="L30">
        <v>0.91074999999999995</v>
      </c>
      <c r="M30">
        <v>0.91020000000000001</v>
      </c>
      <c r="N30">
        <v>0.90966999999999998</v>
      </c>
      <c r="O30">
        <v>0.90915000000000001</v>
      </c>
      <c r="P30">
        <v>0.90859999999999996</v>
      </c>
      <c r="Q30">
        <v>0.90805000000000002</v>
      </c>
      <c r="R30">
        <v>0.90751999999999999</v>
      </c>
      <c r="S30">
        <v>0.90700000000000003</v>
      </c>
      <c r="T30">
        <v>0.90647</v>
      </c>
      <c r="U30">
        <v>0.90595000000000003</v>
      </c>
      <c r="V30">
        <v>0.90542</v>
      </c>
    </row>
    <row r="31" spans="2:22">
      <c r="B31">
        <v>67</v>
      </c>
      <c r="C31">
        <v>0.90490000000000004</v>
      </c>
      <c r="D31">
        <v>0.90437000000000001</v>
      </c>
      <c r="E31">
        <v>0.90385000000000004</v>
      </c>
      <c r="F31">
        <v>0.90332000000000001</v>
      </c>
      <c r="G31">
        <v>0.90280000000000005</v>
      </c>
      <c r="H31">
        <v>0.90227000000000002</v>
      </c>
      <c r="I31">
        <v>0.90175000000000005</v>
      </c>
      <c r="J31">
        <v>0.90125</v>
      </c>
      <c r="K31">
        <v>0.90075000000000005</v>
      </c>
      <c r="L31">
        <v>0.89995000000000003</v>
      </c>
      <c r="M31">
        <v>0.89995000000000003</v>
      </c>
      <c r="N31">
        <v>0.89866999999999997</v>
      </c>
      <c r="O31">
        <v>0.8982</v>
      </c>
      <c r="P31">
        <v>0.89775000000000005</v>
      </c>
      <c r="Q31">
        <v>0.89729999999999999</v>
      </c>
      <c r="R31">
        <v>0.89681999999999995</v>
      </c>
      <c r="S31">
        <v>0.89634999999999998</v>
      </c>
      <c r="T31">
        <v>0.89587000000000006</v>
      </c>
      <c r="U31">
        <v>0.89539999999999997</v>
      </c>
      <c r="V31">
        <v>0.89495000000000002</v>
      </c>
    </row>
    <row r="32" spans="2:22">
      <c r="B32">
        <v>68</v>
      </c>
      <c r="C32">
        <v>0.89449999999999996</v>
      </c>
      <c r="D32">
        <v>0.89402000000000004</v>
      </c>
      <c r="E32">
        <v>0.89354999999999996</v>
      </c>
      <c r="F32">
        <v>0.89307000000000003</v>
      </c>
      <c r="G32">
        <v>0.89259999999999995</v>
      </c>
      <c r="H32">
        <v>0.89215</v>
      </c>
      <c r="I32">
        <v>0.89170000000000005</v>
      </c>
      <c r="J32">
        <v>0.89122000000000001</v>
      </c>
      <c r="K32">
        <v>0.89075000000000004</v>
      </c>
      <c r="L32">
        <v>0.89029999999999998</v>
      </c>
      <c r="M32">
        <v>0.88985000000000003</v>
      </c>
      <c r="N32">
        <v>0.88939999999999997</v>
      </c>
      <c r="O32">
        <v>0.88895000000000002</v>
      </c>
      <c r="P32">
        <v>0.88849999999999996</v>
      </c>
      <c r="Q32">
        <v>0.88805000000000001</v>
      </c>
      <c r="R32">
        <v>0.88759999999999994</v>
      </c>
      <c r="S32">
        <v>0.88714999999999999</v>
      </c>
      <c r="T32">
        <v>0.88670000000000004</v>
      </c>
      <c r="U32">
        <v>0.88624999999999998</v>
      </c>
      <c r="V32">
        <v>0.88576999999999995</v>
      </c>
    </row>
    <row r="33" spans="2:22">
      <c r="B33">
        <v>69</v>
      </c>
      <c r="C33">
        <v>0.88529999999999998</v>
      </c>
      <c r="D33">
        <v>0.88485000000000003</v>
      </c>
      <c r="E33">
        <v>0.88439999999999996</v>
      </c>
      <c r="F33">
        <v>0.88395000000000001</v>
      </c>
      <c r="G33">
        <v>0.88349999999999995</v>
      </c>
      <c r="H33">
        <v>0.88307000000000002</v>
      </c>
      <c r="I33">
        <v>0.88265000000000005</v>
      </c>
      <c r="J33">
        <v>0.88219999999999998</v>
      </c>
      <c r="K33">
        <v>0.88175000000000003</v>
      </c>
      <c r="L33">
        <v>0.88129999999999997</v>
      </c>
      <c r="M33">
        <v>0.88085000000000002</v>
      </c>
      <c r="N33">
        <v>0.88039999999999996</v>
      </c>
      <c r="O33">
        <v>0.87995000000000001</v>
      </c>
      <c r="P33">
        <v>0.87951999999999997</v>
      </c>
      <c r="Q33">
        <v>0.87909999999999999</v>
      </c>
      <c r="R33">
        <v>0.87865000000000004</v>
      </c>
      <c r="S33">
        <v>0.87819999999999998</v>
      </c>
      <c r="T33">
        <v>0.87775000000000003</v>
      </c>
      <c r="U33">
        <v>0.87729999999999997</v>
      </c>
      <c r="V33">
        <v>0.87687000000000004</v>
      </c>
    </row>
    <row r="34" spans="2:22">
      <c r="B34">
        <v>70</v>
      </c>
      <c r="C34">
        <v>0.87644999999999995</v>
      </c>
      <c r="D34">
        <v>0.87602000000000002</v>
      </c>
      <c r="E34">
        <v>0.87560000000000004</v>
      </c>
      <c r="F34">
        <v>0.87514999999999998</v>
      </c>
      <c r="G34">
        <v>0.87470000000000003</v>
      </c>
      <c r="H34">
        <v>0.87426999999999999</v>
      </c>
      <c r="I34">
        <v>0.87385000000000002</v>
      </c>
      <c r="J34">
        <v>0.87341999999999997</v>
      </c>
      <c r="K34">
        <v>0.873</v>
      </c>
      <c r="L34">
        <v>0.87256999999999996</v>
      </c>
      <c r="M34">
        <v>0.87214999999999998</v>
      </c>
      <c r="N34">
        <v>0.87170000000000003</v>
      </c>
      <c r="O34">
        <v>0.87124999999999997</v>
      </c>
      <c r="P34">
        <v>0.87082000000000004</v>
      </c>
      <c r="Q34">
        <v>0.87039999999999995</v>
      </c>
      <c r="R34">
        <v>0.86997000000000002</v>
      </c>
      <c r="S34">
        <v>0.86955000000000005</v>
      </c>
      <c r="T34">
        <v>0.86912</v>
      </c>
      <c r="U34">
        <v>0.86870000000000003</v>
      </c>
      <c r="V34">
        <v>0.86826999999999999</v>
      </c>
    </row>
    <row r="35" spans="2:22">
      <c r="B35">
        <v>71</v>
      </c>
      <c r="C35">
        <v>0.86785000000000001</v>
      </c>
      <c r="D35">
        <v>0.86741999999999997</v>
      </c>
      <c r="E35">
        <v>0.86699999999999999</v>
      </c>
      <c r="F35">
        <v>0.86660000000000004</v>
      </c>
      <c r="G35">
        <v>0.86619999999999997</v>
      </c>
      <c r="H35">
        <v>0.86575000000000002</v>
      </c>
      <c r="I35">
        <v>0.86529999999999996</v>
      </c>
      <c r="J35">
        <v>0.8649</v>
      </c>
      <c r="K35">
        <v>0.86450000000000005</v>
      </c>
      <c r="L35">
        <v>0.86409999999999998</v>
      </c>
      <c r="M35">
        <v>0.86370000000000002</v>
      </c>
      <c r="N35">
        <v>0.86326999999999998</v>
      </c>
      <c r="O35">
        <v>0.86285000000000001</v>
      </c>
      <c r="P35">
        <v>0.86245000000000005</v>
      </c>
      <c r="Q35">
        <v>0.86204999999999998</v>
      </c>
      <c r="R35">
        <v>0.86162000000000005</v>
      </c>
      <c r="S35">
        <v>0.86119999999999997</v>
      </c>
      <c r="T35">
        <v>0.86077000000000004</v>
      </c>
      <c r="U35">
        <v>0.86034999999999995</v>
      </c>
      <c r="V35">
        <v>0.85994999999999999</v>
      </c>
    </row>
    <row r="36" spans="2:22">
      <c r="B36">
        <v>72</v>
      </c>
      <c r="C36">
        <v>0.85955000000000004</v>
      </c>
      <c r="D36">
        <v>0.85911999999999999</v>
      </c>
      <c r="E36">
        <v>0.85870000000000002</v>
      </c>
      <c r="F36">
        <v>0.85829999999999995</v>
      </c>
      <c r="G36">
        <v>0.8579</v>
      </c>
      <c r="H36">
        <v>0.85751999999999995</v>
      </c>
      <c r="I36">
        <v>0.85714999999999997</v>
      </c>
      <c r="J36">
        <v>0.85672000000000004</v>
      </c>
      <c r="K36">
        <v>0.85629999999999995</v>
      </c>
      <c r="L36">
        <v>0.85589999999999999</v>
      </c>
      <c r="M36">
        <v>0.85550000000000004</v>
      </c>
      <c r="N36">
        <v>0.85509999999999997</v>
      </c>
      <c r="O36">
        <v>0.85470000000000002</v>
      </c>
      <c r="P36">
        <v>0.85426999999999997</v>
      </c>
      <c r="Q36">
        <v>0.85385</v>
      </c>
      <c r="R36">
        <v>0.85345000000000004</v>
      </c>
      <c r="S36">
        <v>0.85304999999999997</v>
      </c>
      <c r="T36">
        <v>0.85267000000000004</v>
      </c>
      <c r="U36">
        <v>0.85229999999999995</v>
      </c>
      <c r="V36">
        <v>0.85189999999999999</v>
      </c>
    </row>
    <row r="37" spans="2:22">
      <c r="B37">
        <v>73</v>
      </c>
      <c r="C37">
        <v>0.85150000000000003</v>
      </c>
      <c r="D37">
        <v>0.85109999999999997</v>
      </c>
      <c r="E37">
        <v>0.85070000000000001</v>
      </c>
      <c r="F37">
        <v>0.85029999999999994</v>
      </c>
      <c r="G37">
        <v>0.84989999999999999</v>
      </c>
      <c r="H37">
        <v>0.84950000000000003</v>
      </c>
      <c r="I37">
        <v>0.84909999999999997</v>
      </c>
      <c r="J37">
        <v>0.84872000000000003</v>
      </c>
      <c r="K37">
        <v>0.84835000000000005</v>
      </c>
      <c r="L37">
        <v>0.84794999999999998</v>
      </c>
      <c r="M37">
        <v>0.84755000000000003</v>
      </c>
      <c r="N37">
        <v>0.84716999999999998</v>
      </c>
      <c r="O37">
        <v>0.8468</v>
      </c>
      <c r="P37">
        <v>0.84641999999999995</v>
      </c>
      <c r="Q37">
        <v>0.84604999999999997</v>
      </c>
      <c r="R37">
        <v>0.84565000000000001</v>
      </c>
      <c r="S37">
        <v>0.84524999999999995</v>
      </c>
      <c r="T37">
        <v>0.84484999999999999</v>
      </c>
      <c r="U37">
        <v>0.84445000000000003</v>
      </c>
      <c r="V37">
        <v>0.84404999999999997</v>
      </c>
    </row>
    <row r="38" spans="2:22">
      <c r="B38">
        <v>74</v>
      </c>
      <c r="C38">
        <v>0.84365000000000001</v>
      </c>
      <c r="D38">
        <v>0.84326999999999996</v>
      </c>
      <c r="E38">
        <v>0.84289999999999998</v>
      </c>
      <c r="F38">
        <v>0.84252000000000005</v>
      </c>
      <c r="G38">
        <v>0.84214999999999995</v>
      </c>
      <c r="H38">
        <v>0.84177000000000002</v>
      </c>
      <c r="I38">
        <v>0.84140000000000004</v>
      </c>
      <c r="J38">
        <v>0.84101999999999999</v>
      </c>
      <c r="K38">
        <v>0.84065000000000001</v>
      </c>
      <c r="L38">
        <v>0.84026999999999996</v>
      </c>
      <c r="M38">
        <v>0.83989999999999998</v>
      </c>
      <c r="N38">
        <v>0.83950000000000002</v>
      </c>
      <c r="O38">
        <v>0.83909999999999996</v>
      </c>
      <c r="P38">
        <v>0.83872000000000002</v>
      </c>
      <c r="Q38">
        <v>0.83835000000000004</v>
      </c>
      <c r="R38">
        <v>0.83796999999999999</v>
      </c>
      <c r="S38">
        <v>0.83760000000000001</v>
      </c>
      <c r="T38">
        <v>0.83721999999999996</v>
      </c>
      <c r="U38">
        <v>0.83684999999999998</v>
      </c>
      <c r="V38">
        <v>0.83647000000000005</v>
      </c>
    </row>
    <row r="39" spans="2:22">
      <c r="B39">
        <v>75</v>
      </c>
      <c r="C39">
        <v>0.83609999999999995</v>
      </c>
      <c r="D39">
        <v>0.83572000000000002</v>
      </c>
      <c r="E39">
        <v>0.83535000000000004</v>
      </c>
      <c r="F39">
        <v>0.83499999999999996</v>
      </c>
      <c r="G39">
        <v>0.83465</v>
      </c>
      <c r="H39">
        <v>0.83430000000000004</v>
      </c>
      <c r="I39">
        <v>0.83394999999999997</v>
      </c>
      <c r="J39">
        <v>0.83357000000000003</v>
      </c>
      <c r="K39">
        <v>0.83320000000000005</v>
      </c>
      <c r="L39">
        <v>0.83282</v>
      </c>
      <c r="M39">
        <v>0.83245000000000002</v>
      </c>
      <c r="N39">
        <v>0.83206999999999998</v>
      </c>
      <c r="O39">
        <v>0.83169999999999999</v>
      </c>
      <c r="P39">
        <v>0.83135000000000003</v>
      </c>
      <c r="Q39">
        <v>0.83099999999999996</v>
      </c>
      <c r="R39">
        <v>0.83062000000000002</v>
      </c>
      <c r="S39">
        <v>0.83025000000000004</v>
      </c>
      <c r="T39">
        <v>0.82987</v>
      </c>
      <c r="U39">
        <v>0.82950000000000002</v>
      </c>
      <c r="V39">
        <v>0.82916999999999996</v>
      </c>
    </row>
    <row r="40" spans="2:22">
      <c r="B40">
        <v>76</v>
      </c>
      <c r="C40">
        <v>0.82884999999999998</v>
      </c>
      <c r="D40">
        <v>0.82847000000000004</v>
      </c>
      <c r="E40">
        <v>0.82809999999999995</v>
      </c>
      <c r="F40">
        <v>0.82774999999999999</v>
      </c>
      <c r="G40">
        <v>0.82740000000000002</v>
      </c>
      <c r="H40">
        <v>0.82701999999999998</v>
      </c>
      <c r="I40">
        <v>0.82665</v>
      </c>
      <c r="J40">
        <v>0.82630000000000003</v>
      </c>
      <c r="K40">
        <v>0.82594999999999996</v>
      </c>
      <c r="L40">
        <v>0.8256</v>
      </c>
      <c r="M40">
        <v>0.82525000000000004</v>
      </c>
      <c r="N40">
        <v>0.82489999999999997</v>
      </c>
      <c r="O40">
        <v>0.82455000000000001</v>
      </c>
      <c r="P40">
        <v>0.82416999999999996</v>
      </c>
      <c r="Q40">
        <v>0.82379999999999998</v>
      </c>
      <c r="R40">
        <v>0.82347000000000004</v>
      </c>
      <c r="S40">
        <v>0.82315000000000005</v>
      </c>
      <c r="T40">
        <v>0.82279999999999998</v>
      </c>
      <c r="U40">
        <v>0.82245000000000001</v>
      </c>
      <c r="V40">
        <v>0.82206999999999997</v>
      </c>
    </row>
    <row r="41" spans="2:22">
      <c r="B41">
        <v>77</v>
      </c>
      <c r="C41">
        <v>0.82169999999999999</v>
      </c>
      <c r="D41">
        <v>0.82137000000000004</v>
      </c>
      <c r="E41">
        <v>0.82104999999999995</v>
      </c>
      <c r="F41">
        <v>0.82069999999999999</v>
      </c>
      <c r="G41">
        <v>0.82035000000000002</v>
      </c>
      <c r="H41">
        <v>0.82</v>
      </c>
      <c r="I41">
        <v>0.81964999999999999</v>
      </c>
      <c r="J41">
        <v>0.81932000000000005</v>
      </c>
      <c r="K41">
        <v>0.81899999999999995</v>
      </c>
      <c r="L41">
        <v>0.81862000000000001</v>
      </c>
      <c r="M41">
        <v>0.81825000000000003</v>
      </c>
      <c r="N41">
        <v>0.81789999999999996</v>
      </c>
      <c r="O41">
        <v>0.81755</v>
      </c>
      <c r="P41">
        <v>0.81721999999999995</v>
      </c>
      <c r="Q41">
        <v>0.81689999999999996</v>
      </c>
      <c r="R41">
        <v>0.81655</v>
      </c>
      <c r="S41">
        <v>0.81620000000000004</v>
      </c>
      <c r="T41">
        <v>0.81586999999999998</v>
      </c>
      <c r="U41">
        <v>0.81555</v>
      </c>
      <c r="V41">
        <v>0.81520000000000004</v>
      </c>
    </row>
    <row r="42" spans="2:22">
      <c r="B42">
        <v>78</v>
      </c>
      <c r="C42">
        <v>0.81484999999999996</v>
      </c>
      <c r="D42">
        <v>0.8145</v>
      </c>
      <c r="E42">
        <v>0.81415000000000004</v>
      </c>
      <c r="F42">
        <v>0.81381999999999999</v>
      </c>
      <c r="G42">
        <v>0.8135</v>
      </c>
      <c r="H42">
        <v>0.81316999999999995</v>
      </c>
      <c r="I42">
        <v>0.81284999999999996</v>
      </c>
      <c r="J42">
        <v>0.81252000000000002</v>
      </c>
      <c r="K42">
        <v>0.81220000000000003</v>
      </c>
      <c r="L42">
        <v>0.81154999999999999</v>
      </c>
      <c r="M42">
        <v>0.8115</v>
      </c>
      <c r="N42">
        <v>0.81116999999999995</v>
      </c>
      <c r="O42">
        <v>0.81084999999999996</v>
      </c>
      <c r="P42">
        <v>0.8105</v>
      </c>
      <c r="Q42">
        <v>0.81015000000000004</v>
      </c>
      <c r="R42">
        <v>0.80984999999999996</v>
      </c>
      <c r="S42">
        <v>0.80954999999999999</v>
      </c>
      <c r="T42">
        <v>0.80922000000000005</v>
      </c>
      <c r="U42">
        <v>0.80889999999999995</v>
      </c>
      <c r="V42">
        <v>0.80854999999999999</v>
      </c>
    </row>
    <row r="43" spans="2:22">
      <c r="B43">
        <v>79</v>
      </c>
      <c r="C43">
        <v>0.80820000000000003</v>
      </c>
      <c r="D43">
        <v>0.80789999999999995</v>
      </c>
      <c r="E43">
        <v>0.80759999999999998</v>
      </c>
      <c r="F43">
        <v>0.80725000000000002</v>
      </c>
      <c r="G43">
        <v>0.80689999999999995</v>
      </c>
      <c r="H43">
        <v>0.80657000000000001</v>
      </c>
      <c r="I43">
        <v>0.80625000000000002</v>
      </c>
      <c r="J43">
        <v>0.80591999999999997</v>
      </c>
      <c r="K43">
        <v>0.80559999999999998</v>
      </c>
      <c r="L43">
        <v>0.80527000000000004</v>
      </c>
      <c r="M43">
        <v>0.80495000000000005</v>
      </c>
      <c r="N43">
        <v>0.80464999999999998</v>
      </c>
      <c r="O43">
        <v>0.80435000000000001</v>
      </c>
      <c r="P43">
        <v>0.80400000000000005</v>
      </c>
      <c r="Q43">
        <v>0.80364999999999998</v>
      </c>
      <c r="R43">
        <v>0.80335000000000001</v>
      </c>
      <c r="S43">
        <v>0.80305000000000004</v>
      </c>
      <c r="T43">
        <v>0.80271999999999999</v>
      </c>
      <c r="U43">
        <v>0.8024</v>
      </c>
      <c r="V43">
        <v>0.80206999999999995</v>
      </c>
    </row>
    <row r="44" spans="2:22">
      <c r="B44">
        <v>80</v>
      </c>
      <c r="C44">
        <v>0.80174999999999996</v>
      </c>
      <c r="D44">
        <v>0.80145</v>
      </c>
      <c r="E44">
        <v>0.80115000000000003</v>
      </c>
      <c r="F44">
        <v>0.80081999999999998</v>
      </c>
      <c r="G44">
        <v>0.80049999999999999</v>
      </c>
      <c r="H44">
        <v>0.80017000000000005</v>
      </c>
      <c r="I44">
        <v>0.79984999999999995</v>
      </c>
      <c r="J44">
        <v>0.79954999999999998</v>
      </c>
      <c r="K44">
        <v>0.79925000000000002</v>
      </c>
      <c r="L44">
        <v>0.79895000000000005</v>
      </c>
      <c r="M44">
        <v>0.79864999999999997</v>
      </c>
      <c r="N44">
        <v>0.79832000000000003</v>
      </c>
      <c r="O44">
        <v>0.79800000000000004</v>
      </c>
      <c r="P44">
        <v>0.79766999999999999</v>
      </c>
      <c r="Q44">
        <v>0.79735</v>
      </c>
      <c r="R44">
        <v>0.79705000000000004</v>
      </c>
      <c r="S44">
        <v>0.79674999999999996</v>
      </c>
      <c r="T44">
        <v>0.79644999999999999</v>
      </c>
      <c r="U44">
        <v>0.79615000000000002</v>
      </c>
      <c r="V44">
        <v>0.79584999999999995</v>
      </c>
    </row>
    <row r="45" spans="2:22">
      <c r="B45">
        <v>81</v>
      </c>
      <c r="C45">
        <v>0.79554999999999998</v>
      </c>
      <c r="D45">
        <v>0.79525000000000001</v>
      </c>
      <c r="E45">
        <v>0.79495000000000005</v>
      </c>
      <c r="F45">
        <v>0.79461999999999999</v>
      </c>
      <c r="G45">
        <v>0.79430000000000001</v>
      </c>
      <c r="H45">
        <v>0.79400000000000004</v>
      </c>
      <c r="I45">
        <v>0.79369999999999996</v>
      </c>
      <c r="J45">
        <v>0.79339999999999999</v>
      </c>
      <c r="K45">
        <v>0.79310000000000003</v>
      </c>
      <c r="L45">
        <v>0.79279999999999995</v>
      </c>
      <c r="M45">
        <v>0.79249999999999998</v>
      </c>
      <c r="N45">
        <v>0.79220000000000002</v>
      </c>
      <c r="O45">
        <v>0.79190000000000005</v>
      </c>
      <c r="P45">
        <v>0.79159999999999997</v>
      </c>
      <c r="Q45">
        <v>0.7913</v>
      </c>
      <c r="R45">
        <v>0.79100000000000004</v>
      </c>
      <c r="S45">
        <v>0.79069999999999996</v>
      </c>
      <c r="T45">
        <v>0.79037000000000002</v>
      </c>
      <c r="U45">
        <v>0.79005000000000003</v>
      </c>
      <c r="V45">
        <v>0.78974999999999995</v>
      </c>
    </row>
    <row r="46" spans="2:22">
      <c r="B46">
        <v>82</v>
      </c>
      <c r="C46">
        <v>0.78944999999999999</v>
      </c>
      <c r="D46">
        <v>0.78917000000000004</v>
      </c>
      <c r="E46">
        <v>0.78890000000000005</v>
      </c>
      <c r="F46">
        <v>0.78859999999999997</v>
      </c>
      <c r="G46">
        <v>0.7883</v>
      </c>
      <c r="H46">
        <v>0.78800000000000003</v>
      </c>
      <c r="I46">
        <v>0.78769999999999996</v>
      </c>
      <c r="J46">
        <v>0.78739999999999999</v>
      </c>
      <c r="K46">
        <v>0.78710000000000002</v>
      </c>
      <c r="L46">
        <v>0.78681999999999996</v>
      </c>
      <c r="M46">
        <v>0.78654999999999997</v>
      </c>
      <c r="N46">
        <v>0.78625</v>
      </c>
      <c r="O46">
        <v>0.78595000000000004</v>
      </c>
      <c r="P46">
        <v>0.78564999999999996</v>
      </c>
      <c r="Q46">
        <v>0.78534999999999999</v>
      </c>
      <c r="R46">
        <v>0.78507000000000005</v>
      </c>
      <c r="S46">
        <v>0.78480000000000005</v>
      </c>
      <c r="T46">
        <v>0.78449999999999998</v>
      </c>
      <c r="U46">
        <v>0.78420000000000001</v>
      </c>
      <c r="V46">
        <v>0.78391999999999995</v>
      </c>
    </row>
    <row r="47" spans="2:22">
      <c r="B47">
        <v>83</v>
      </c>
      <c r="C47">
        <v>0.78364999999999996</v>
      </c>
      <c r="D47">
        <v>0.78334999999999999</v>
      </c>
      <c r="E47">
        <v>0.78305000000000002</v>
      </c>
      <c r="F47">
        <v>0.78276999999999997</v>
      </c>
      <c r="G47">
        <v>0.78249999999999997</v>
      </c>
      <c r="H47">
        <v>0.78220000000000001</v>
      </c>
      <c r="I47">
        <v>0.78190000000000004</v>
      </c>
      <c r="J47">
        <v>0.78161999999999998</v>
      </c>
      <c r="K47">
        <v>0.78134999999999999</v>
      </c>
      <c r="L47">
        <v>0.78105000000000002</v>
      </c>
      <c r="M47">
        <v>0.78075000000000006</v>
      </c>
      <c r="N47">
        <v>0.78047</v>
      </c>
      <c r="O47">
        <v>0.7802</v>
      </c>
      <c r="P47">
        <v>0.77990000000000004</v>
      </c>
      <c r="Q47">
        <v>0.77959999999999996</v>
      </c>
      <c r="R47">
        <v>0.77932000000000001</v>
      </c>
      <c r="S47">
        <v>0.77905000000000002</v>
      </c>
      <c r="T47">
        <v>0.77880000000000005</v>
      </c>
      <c r="U47">
        <v>0.77854999999999996</v>
      </c>
      <c r="V47">
        <v>0.77825</v>
      </c>
    </row>
    <row r="48" spans="2:22">
      <c r="B48">
        <v>84</v>
      </c>
      <c r="C48">
        <v>0.77795000000000003</v>
      </c>
      <c r="D48">
        <v>0.77766999999999997</v>
      </c>
      <c r="E48">
        <v>0.77739999999999998</v>
      </c>
      <c r="F48">
        <v>0.77712000000000003</v>
      </c>
      <c r="G48">
        <v>0.77685000000000004</v>
      </c>
      <c r="H48">
        <v>0.77656999999999998</v>
      </c>
      <c r="I48">
        <v>0.77629999999999999</v>
      </c>
      <c r="J48">
        <v>0.77600000000000002</v>
      </c>
      <c r="K48">
        <v>0.77569999999999995</v>
      </c>
      <c r="L48">
        <v>0.77542</v>
      </c>
      <c r="M48">
        <v>0.77515000000000001</v>
      </c>
      <c r="N48">
        <v>0.77490000000000003</v>
      </c>
      <c r="O48">
        <v>0.77464999999999995</v>
      </c>
      <c r="P48">
        <v>0.77437</v>
      </c>
      <c r="Q48">
        <v>0.77410000000000001</v>
      </c>
      <c r="R48">
        <v>0.77381999999999995</v>
      </c>
      <c r="S48">
        <v>0.77354999999999996</v>
      </c>
      <c r="T48">
        <v>0.77327000000000001</v>
      </c>
      <c r="U48">
        <v>0.77300000000000002</v>
      </c>
      <c r="V48">
        <v>0.77271999999999996</v>
      </c>
    </row>
    <row r="49" spans="2:22">
      <c r="B49">
        <v>85</v>
      </c>
      <c r="C49">
        <v>0.77244999999999997</v>
      </c>
      <c r="D49">
        <v>0.7722</v>
      </c>
      <c r="E49">
        <v>0.77195000000000003</v>
      </c>
      <c r="F49">
        <v>0.77166999999999997</v>
      </c>
      <c r="G49">
        <v>0.77139999999999997</v>
      </c>
      <c r="H49">
        <v>0.77112000000000003</v>
      </c>
      <c r="I49">
        <v>0.77085000000000004</v>
      </c>
      <c r="J49">
        <v>0.77056999999999998</v>
      </c>
      <c r="K49">
        <v>0.77029999999999998</v>
      </c>
      <c r="L49">
        <v>0.77005000000000001</v>
      </c>
      <c r="M49">
        <v>0.76980000000000004</v>
      </c>
      <c r="N49">
        <v>0.76951999999999998</v>
      </c>
      <c r="O49">
        <v>0.76924999999999999</v>
      </c>
      <c r="P49">
        <v>0.76897000000000004</v>
      </c>
      <c r="Q49">
        <v>0.76870000000000005</v>
      </c>
      <c r="R49">
        <v>0.76844999999999997</v>
      </c>
      <c r="S49">
        <v>0.76819999999999999</v>
      </c>
      <c r="T49">
        <v>0.76792000000000005</v>
      </c>
      <c r="U49">
        <v>0.76765000000000005</v>
      </c>
      <c r="V49">
        <v>0.76737</v>
      </c>
    </row>
    <row r="50" spans="2:22">
      <c r="B50">
        <v>86</v>
      </c>
      <c r="C50">
        <v>0.7671</v>
      </c>
      <c r="D50">
        <v>0.76685000000000003</v>
      </c>
      <c r="E50">
        <v>0.76659999999999995</v>
      </c>
      <c r="F50">
        <v>0.76634999999999998</v>
      </c>
      <c r="G50">
        <v>0.7661</v>
      </c>
      <c r="H50">
        <v>0.76581999999999995</v>
      </c>
      <c r="I50">
        <v>0.76554999999999995</v>
      </c>
      <c r="J50">
        <v>0.76529999999999998</v>
      </c>
      <c r="K50">
        <v>0.76505000000000001</v>
      </c>
      <c r="L50">
        <v>0.76476999999999995</v>
      </c>
      <c r="M50">
        <v>0.76449999999999996</v>
      </c>
      <c r="N50">
        <v>0.76424999999999998</v>
      </c>
      <c r="O50">
        <v>0.76400000000000001</v>
      </c>
      <c r="P50">
        <v>0.76375000000000004</v>
      </c>
      <c r="Q50">
        <v>0.76349999999999996</v>
      </c>
      <c r="R50">
        <v>0.76322000000000001</v>
      </c>
      <c r="S50">
        <v>0.76295000000000002</v>
      </c>
      <c r="T50">
        <v>0.76271999999999995</v>
      </c>
      <c r="U50">
        <v>0.76249999999999996</v>
      </c>
      <c r="V50">
        <v>0.76222000000000001</v>
      </c>
    </row>
    <row r="51" spans="2:22">
      <c r="B51">
        <v>87</v>
      </c>
      <c r="C51">
        <v>0.76195000000000002</v>
      </c>
      <c r="D51">
        <v>0.76170000000000004</v>
      </c>
      <c r="E51">
        <v>0.76144999999999996</v>
      </c>
      <c r="F51">
        <v>0.76119999999999999</v>
      </c>
      <c r="G51">
        <v>0.76095000000000002</v>
      </c>
      <c r="H51">
        <v>0.76066999999999996</v>
      </c>
      <c r="I51">
        <v>0.76039999999999996</v>
      </c>
      <c r="J51">
        <v>0.76017000000000001</v>
      </c>
      <c r="K51">
        <v>0.75995000000000001</v>
      </c>
      <c r="L51">
        <v>0.75966999999999996</v>
      </c>
      <c r="M51">
        <v>0.75939999999999996</v>
      </c>
      <c r="N51">
        <v>0.75917000000000001</v>
      </c>
      <c r="O51">
        <v>0.75895000000000001</v>
      </c>
      <c r="P51">
        <v>0.75866999999999996</v>
      </c>
      <c r="Q51">
        <v>0.75839999999999996</v>
      </c>
      <c r="R51">
        <v>0.75817000000000001</v>
      </c>
      <c r="S51">
        <v>0.75795000000000001</v>
      </c>
      <c r="T51">
        <v>0.75770000000000004</v>
      </c>
      <c r="U51">
        <v>0.75744999999999996</v>
      </c>
      <c r="V51">
        <v>0.75719999999999998</v>
      </c>
    </row>
    <row r="52" spans="2:22">
      <c r="B52">
        <v>88</v>
      </c>
      <c r="C52">
        <v>0.75695000000000001</v>
      </c>
      <c r="D52">
        <v>0.75670000000000004</v>
      </c>
      <c r="E52">
        <v>0.75644999999999996</v>
      </c>
      <c r="F52">
        <v>0.75622</v>
      </c>
      <c r="G52">
        <v>0.75600000000000001</v>
      </c>
      <c r="H52">
        <v>0.75571999999999995</v>
      </c>
      <c r="I52">
        <v>0.75544999999999995</v>
      </c>
      <c r="J52">
        <v>0.75522</v>
      </c>
      <c r="K52">
        <v>0.755</v>
      </c>
      <c r="L52">
        <v>0.75475000000000003</v>
      </c>
      <c r="M52">
        <v>0.75449999999999995</v>
      </c>
      <c r="N52">
        <v>0.75424999999999998</v>
      </c>
      <c r="O52">
        <v>0.754</v>
      </c>
      <c r="P52">
        <v>0.75375000000000003</v>
      </c>
      <c r="Q52">
        <v>0.75349999999999995</v>
      </c>
      <c r="R52">
        <v>0.75327</v>
      </c>
      <c r="S52">
        <v>0.75305</v>
      </c>
      <c r="T52">
        <v>0.75282000000000004</v>
      </c>
      <c r="U52">
        <v>0.75260000000000005</v>
      </c>
      <c r="V52">
        <v>0.75231999999999999</v>
      </c>
    </row>
    <row r="53" spans="2:22">
      <c r="B53">
        <v>89</v>
      </c>
      <c r="C53">
        <v>0.75205</v>
      </c>
      <c r="D53">
        <v>0.75182000000000004</v>
      </c>
      <c r="E53">
        <v>0.75160000000000005</v>
      </c>
      <c r="F53">
        <v>0.75136999999999998</v>
      </c>
      <c r="G53">
        <v>0.75114999999999998</v>
      </c>
      <c r="H53">
        <v>0.75090000000000001</v>
      </c>
      <c r="I53">
        <v>0.75065000000000004</v>
      </c>
      <c r="J53">
        <v>0.75041999999999998</v>
      </c>
      <c r="K53">
        <v>0.75019999999999998</v>
      </c>
      <c r="L53">
        <v>0.74995000000000001</v>
      </c>
      <c r="M53">
        <v>0.74970000000000003</v>
      </c>
      <c r="N53">
        <v>0.74946999999999997</v>
      </c>
      <c r="O53">
        <v>0.74924999999999997</v>
      </c>
      <c r="P53">
        <v>0.74897000000000002</v>
      </c>
      <c r="Q53">
        <v>0.74870000000000003</v>
      </c>
      <c r="R53">
        <v>0.74850000000000005</v>
      </c>
      <c r="S53">
        <v>0.74829999999999997</v>
      </c>
      <c r="T53">
        <v>0.74807000000000001</v>
      </c>
      <c r="U53">
        <v>0.74785000000000001</v>
      </c>
      <c r="V53">
        <v>0.74770000000000003</v>
      </c>
    </row>
    <row r="54" spans="2:22">
      <c r="B54">
        <v>90</v>
      </c>
      <c r="C54">
        <v>0.74755000000000005</v>
      </c>
      <c r="D54">
        <v>0.74736999999999998</v>
      </c>
      <c r="E54">
        <v>0.74719999999999998</v>
      </c>
      <c r="F54">
        <v>0.747</v>
      </c>
      <c r="G54">
        <v>0.74680000000000002</v>
      </c>
      <c r="H54">
        <v>0.74661999999999995</v>
      </c>
      <c r="I54">
        <v>0.74644999999999995</v>
      </c>
      <c r="J54">
        <v>0.74624999999999997</v>
      </c>
      <c r="K54">
        <v>0.74604999999999999</v>
      </c>
      <c r="L54">
        <v>0.74587000000000003</v>
      </c>
      <c r="M54">
        <v>0.74570000000000003</v>
      </c>
      <c r="N54">
        <v>0.74551999999999996</v>
      </c>
      <c r="O54">
        <v>0.74534999999999996</v>
      </c>
      <c r="P54">
        <v>0.74514999999999998</v>
      </c>
      <c r="Q54">
        <v>0.74495</v>
      </c>
      <c r="R54">
        <v>0.74477000000000004</v>
      </c>
      <c r="S54">
        <v>0.74460000000000004</v>
      </c>
      <c r="T54">
        <v>0.74444999999999995</v>
      </c>
      <c r="U54">
        <v>0.74429999999999996</v>
      </c>
      <c r="V54">
        <v>0.74409999999999998</v>
      </c>
    </row>
    <row r="55" spans="2:22">
      <c r="B55">
        <v>91</v>
      </c>
      <c r="C55">
        <v>0.74390000000000001</v>
      </c>
      <c r="D55">
        <v>0.74372000000000005</v>
      </c>
      <c r="E55">
        <v>0.74355000000000004</v>
      </c>
      <c r="F55">
        <v>0.74334999999999996</v>
      </c>
      <c r="G55">
        <v>0.74314999999999998</v>
      </c>
      <c r="H55">
        <v>0.74297000000000002</v>
      </c>
      <c r="I55">
        <v>0.74280000000000002</v>
      </c>
      <c r="J55">
        <v>0.74265000000000003</v>
      </c>
      <c r="K55">
        <v>0.74250000000000005</v>
      </c>
      <c r="L55">
        <v>0.74229999999999996</v>
      </c>
      <c r="M55">
        <v>0.74209999999999998</v>
      </c>
      <c r="N55">
        <v>0.74192000000000002</v>
      </c>
      <c r="O55">
        <v>0.74175000000000002</v>
      </c>
      <c r="P55">
        <v>0.74160000000000004</v>
      </c>
      <c r="Q55">
        <v>0.74145000000000005</v>
      </c>
      <c r="R55">
        <v>0.74124999999999996</v>
      </c>
      <c r="S55">
        <v>0.74104999999999999</v>
      </c>
      <c r="T55">
        <v>0.74087000000000003</v>
      </c>
      <c r="U55">
        <v>0.74070000000000003</v>
      </c>
      <c r="V55">
        <v>0.74055000000000004</v>
      </c>
    </row>
    <row r="56" spans="2:22">
      <c r="B56">
        <v>92</v>
      </c>
      <c r="C56">
        <v>0.74039999999999995</v>
      </c>
      <c r="D56">
        <v>0.74019999999999997</v>
      </c>
      <c r="E56">
        <v>0.74</v>
      </c>
      <c r="F56">
        <v>0.73985000000000001</v>
      </c>
      <c r="G56">
        <v>0.73970000000000002</v>
      </c>
      <c r="H56">
        <v>0.73951999999999996</v>
      </c>
      <c r="I56">
        <v>0.73934999999999995</v>
      </c>
      <c r="J56">
        <v>0.73914999999999997</v>
      </c>
      <c r="K56">
        <v>0.73895</v>
      </c>
      <c r="L56">
        <v>0.73880000000000001</v>
      </c>
      <c r="M56">
        <v>0.73865000000000003</v>
      </c>
      <c r="N56">
        <v>0.73846999999999996</v>
      </c>
      <c r="O56">
        <v>0.73829999999999996</v>
      </c>
      <c r="P56">
        <v>0.73812</v>
      </c>
      <c r="Q56">
        <v>0.73794999999999999</v>
      </c>
      <c r="R56">
        <v>0.73777000000000004</v>
      </c>
      <c r="S56">
        <v>0.73760000000000003</v>
      </c>
      <c r="T56">
        <v>0.73745000000000005</v>
      </c>
      <c r="U56">
        <v>0.73729999999999996</v>
      </c>
      <c r="V56">
        <v>0.73712</v>
      </c>
    </row>
    <row r="57" spans="2:22">
      <c r="B57">
        <v>93</v>
      </c>
      <c r="C57">
        <v>0.73694999999999999</v>
      </c>
      <c r="D57">
        <v>0.73677000000000004</v>
      </c>
      <c r="E57">
        <v>0.73660000000000003</v>
      </c>
      <c r="F57">
        <v>0.73645000000000005</v>
      </c>
      <c r="G57">
        <v>0.73629999999999995</v>
      </c>
      <c r="H57">
        <v>0.73612</v>
      </c>
      <c r="I57">
        <v>0.73594999999999999</v>
      </c>
      <c r="J57">
        <v>0.73577000000000004</v>
      </c>
      <c r="K57">
        <v>0.73560000000000003</v>
      </c>
      <c r="L57">
        <v>0.73545000000000005</v>
      </c>
      <c r="M57">
        <v>0.73529999999999995</v>
      </c>
      <c r="N57">
        <v>0.73512</v>
      </c>
      <c r="O57">
        <v>0.73494999999999999</v>
      </c>
      <c r="P57">
        <v>0.73477000000000003</v>
      </c>
      <c r="Q57">
        <v>0.73460000000000003</v>
      </c>
      <c r="R57">
        <v>0.73445000000000005</v>
      </c>
      <c r="S57">
        <v>0.73429999999999995</v>
      </c>
      <c r="T57">
        <v>0.73411999999999999</v>
      </c>
      <c r="U57">
        <v>0.73394999999999999</v>
      </c>
      <c r="V57">
        <v>0.73380000000000001</v>
      </c>
    </row>
    <row r="58" spans="2:22">
      <c r="B58">
        <v>94</v>
      </c>
      <c r="C58">
        <v>0.73365000000000002</v>
      </c>
      <c r="D58">
        <v>0.73346999999999996</v>
      </c>
      <c r="E58">
        <v>0.73329999999999995</v>
      </c>
      <c r="F58">
        <v>0.73311999999999999</v>
      </c>
      <c r="G58">
        <v>0.73294999999999999</v>
      </c>
      <c r="H58">
        <v>0.73280000000000001</v>
      </c>
      <c r="I58">
        <v>0.73265000000000002</v>
      </c>
      <c r="J58">
        <v>0.73250000000000004</v>
      </c>
      <c r="K58">
        <v>0.73234999999999995</v>
      </c>
      <c r="L58">
        <v>0.73216999999999999</v>
      </c>
      <c r="M58">
        <v>0.73199999999999998</v>
      </c>
      <c r="N58">
        <v>0.73185</v>
      </c>
      <c r="O58">
        <v>0.73170000000000002</v>
      </c>
      <c r="P58">
        <v>0.73151999999999995</v>
      </c>
      <c r="Q58">
        <v>0.73134999999999994</v>
      </c>
      <c r="R58">
        <v>0.73119999999999996</v>
      </c>
      <c r="S58">
        <v>0.73104999999999998</v>
      </c>
      <c r="T58">
        <v>0.73087000000000002</v>
      </c>
      <c r="U58">
        <v>0.73070000000000002</v>
      </c>
      <c r="V58">
        <v>0.73055000000000003</v>
      </c>
    </row>
    <row r="59" spans="2:22">
      <c r="B59">
        <v>95</v>
      </c>
      <c r="C59">
        <v>0.73040000000000005</v>
      </c>
      <c r="D59">
        <v>0.73024999999999995</v>
      </c>
      <c r="E59">
        <v>0.73009999999999997</v>
      </c>
      <c r="F59">
        <v>0.72994999999999999</v>
      </c>
      <c r="G59">
        <v>0.7298</v>
      </c>
      <c r="H59">
        <v>0.72962000000000005</v>
      </c>
      <c r="I59">
        <v>0.72945000000000004</v>
      </c>
      <c r="J59">
        <v>0.72929999999999995</v>
      </c>
      <c r="K59">
        <v>0.72914999999999996</v>
      </c>
      <c r="L59">
        <v>0.72899999999999998</v>
      </c>
      <c r="M59">
        <v>0.72885</v>
      </c>
      <c r="N59">
        <v>0.72870000000000001</v>
      </c>
      <c r="O59">
        <v>0.72855000000000003</v>
      </c>
      <c r="P59">
        <v>0.72840000000000005</v>
      </c>
      <c r="Q59">
        <v>0.72824999999999995</v>
      </c>
      <c r="R59">
        <v>0.72806999999999999</v>
      </c>
      <c r="S59">
        <v>0.72789999999999999</v>
      </c>
      <c r="T59">
        <v>0.72775000000000001</v>
      </c>
      <c r="U59">
        <v>0.72760000000000002</v>
      </c>
      <c r="V59">
        <v>0.72745000000000004</v>
      </c>
    </row>
    <row r="60" spans="2:22">
      <c r="B60">
        <v>96</v>
      </c>
      <c r="C60">
        <v>0.72729999999999995</v>
      </c>
      <c r="D60">
        <v>0.72714999999999996</v>
      </c>
      <c r="E60">
        <v>0.72699999999999998</v>
      </c>
      <c r="F60">
        <v>0.72685</v>
      </c>
      <c r="G60">
        <v>0.72670000000000001</v>
      </c>
      <c r="H60">
        <v>0.72652000000000005</v>
      </c>
      <c r="I60">
        <v>0.72635000000000005</v>
      </c>
      <c r="J60">
        <v>0.72619999999999996</v>
      </c>
      <c r="K60">
        <v>0.72604999999999997</v>
      </c>
      <c r="L60">
        <v>0.72589999999999999</v>
      </c>
      <c r="M60">
        <v>0.72575000000000001</v>
      </c>
      <c r="N60">
        <v>0.72560000000000002</v>
      </c>
      <c r="O60">
        <v>0.72545000000000004</v>
      </c>
      <c r="P60">
        <v>0.72529999999999994</v>
      </c>
      <c r="Q60">
        <v>0.72514999999999996</v>
      </c>
      <c r="R60">
        <v>0.72499999999999998</v>
      </c>
      <c r="S60">
        <v>0.72484999999999999</v>
      </c>
      <c r="T60">
        <v>0.72467000000000004</v>
      </c>
      <c r="U60">
        <v>0.72450000000000003</v>
      </c>
      <c r="V60">
        <v>0.72436999999999996</v>
      </c>
    </row>
    <row r="61" spans="2:22">
      <c r="B61">
        <v>97</v>
      </c>
      <c r="C61">
        <v>0.72424999999999995</v>
      </c>
      <c r="D61">
        <v>0.72409999999999997</v>
      </c>
      <c r="E61">
        <v>0.72394999999999998</v>
      </c>
      <c r="F61">
        <v>0.7238</v>
      </c>
      <c r="G61">
        <v>0.72365000000000002</v>
      </c>
      <c r="H61">
        <v>0.72350000000000003</v>
      </c>
      <c r="I61">
        <v>0.72335000000000005</v>
      </c>
      <c r="J61">
        <v>0.72319999999999995</v>
      </c>
      <c r="K61">
        <v>0.72304999999999997</v>
      </c>
      <c r="L61">
        <v>0.72289999999999999</v>
      </c>
      <c r="M61">
        <v>0.72275</v>
      </c>
      <c r="N61">
        <v>0.72260000000000002</v>
      </c>
      <c r="O61">
        <v>0.72245000000000004</v>
      </c>
      <c r="P61">
        <v>0.72230000000000005</v>
      </c>
      <c r="Q61">
        <v>0.72214999999999996</v>
      </c>
      <c r="R61">
        <v>0.72199999999999998</v>
      </c>
      <c r="S61">
        <v>0.72184999999999999</v>
      </c>
      <c r="T61">
        <v>0.72172000000000003</v>
      </c>
      <c r="U61">
        <v>0.72160000000000002</v>
      </c>
      <c r="V61">
        <v>0.72145000000000004</v>
      </c>
    </row>
    <row r="62" spans="2:22">
      <c r="B62">
        <v>98</v>
      </c>
      <c r="C62">
        <v>0.72130000000000005</v>
      </c>
      <c r="D62">
        <v>0.72114999999999996</v>
      </c>
      <c r="E62">
        <v>0.72099999999999997</v>
      </c>
      <c r="F62">
        <v>0.72084999999999999</v>
      </c>
      <c r="G62">
        <v>0.72070000000000001</v>
      </c>
      <c r="H62">
        <v>0.72055000000000002</v>
      </c>
      <c r="I62">
        <v>0.72040000000000004</v>
      </c>
      <c r="J62">
        <v>0.72024999999999995</v>
      </c>
      <c r="K62">
        <v>0.72009999999999996</v>
      </c>
      <c r="L62">
        <v>0.71997</v>
      </c>
      <c r="M62">
        <v>0.71984999999999999</v>
      </c>
      <c r="N62">
        <v>0.71970000000000001</v>
      </c>
      <c r="O62">
        <v>0.71955000000000002</v>
      </c>
      <c r="P62">
        <v>0.71941999999999995</v>
      </c>
      <c r="Q62">
        <v>0.71930000000000005</v>
      </c>
      <c r="R62">
        <v>0.71914999999999996</v>
      </c>
      <c r="S62">
        <v>0.71899999999999997</v>
      </c>
      <c r="T62">
        <v>0.71884999999999999</v>
      </c>
      <c r="U62">
        <v>0.71870000000000001</v>
      </c>
      <c r="V62">
        <v>0.71857000000000004</v>
      </c>
    </row>
    <row r="63" spans="2:22">
      <c r="B63">
        <v>99</v>
      </c>
      <c r="C63">
        <v>0.71845000000000003</v>
      </c>
      <c r="D63">
        <v>0.71826999999999996</v>
      </c>
      <c r="E63">
        <v>0.71809999999999996</v>
      </c>
      <c r="F63">
        <v>0.71797</v>
      </c>
      <c r="G63">
        <v>0.71784999999999999</v>
      </c>
      <c r="H63">
        <v>0.7177</v>
      </c>
      <c r="I63">
        <v>0.71755000000000002</v>
      </c>
      <c r="J63">
        <v>0.71741999999999995</v>
      </c>
      <c r="K63">
        <v>0.71730000000000005</v>
      </c>
      <c r="L63">
        <v>0.71714999999999995</v>
      </c>
      <c r="M63">
        <v>0.71699999999999997</v>
      </c>
      <c r="N63">
        <v>0.71687000000000001</v>
      </c>
      <c r="O63">
        <v>0.71675</v>
      </c>
      <c r="P63">
        <v>0.71660000000000001</v>
      </c>
      <c r="Q63">
        <v>0.71645000000000003</v>
      </c>
      <c r="R63">
        <v>0.71631999999999996</v>
      </c>
      <c r="S63">
        <v>0.71619999999999995</v>
      </c>
      <c r="T63">
        <v>0.71604999999999996</v>
      </c>
      <c r="U63">
        <v>0.71589999999999998</v>
      </c>
      <c r="V63">
        <v>0.71577000000000002</v>
      </c>
    </row>
    <row r="64" spans="2:22">
      <c r="B64">
        <v>100</v>
      </c>
      <c r="C64">
        <v>0.71565000000000001</v>
      </c>
      <c r="D64">
        <v>0.71550000000000002</v>
      </c>
      <c r="E64">
        <v>0.71535000000000004</v>
      </c>
      <c r="F64">
        <v>0.71521999999999997</v>
      </c>
      <c r="G64">
        <v>0.71509999999999996</v>
      </c>
      <c r="H64">
        <v>0.71494999999999997</v>
      </c>
      <c r="I64">
        <v>0.71479999999999999</v>
      </c>
      <c r="J64">
        <v>0.71465000000000001</v>
      </c>
      <c r="K64">
        <v>0.71450000000000002</v>
      </c>
      <c r="L64">
        <v>0.71436999999999995</v>
      </c>
      <c r="M64">
        <v>0.71425000000000005</v>
      </c>
      <c r="N64">
        <v>0.71409999999999996</v>
      </c>
      <c r="O64">
        <v>0.71394999999999997</v>
      </c>
      <c r="P64">
        <v>0.71382000000000001</v>
      </c>
      <c r="Q64">
        <v>0.7137</v>
      </c>
      <c r="R64">
        <v>0.71357000000000004</v>
      </c>
      <c r="S64">
        <v>0.71345000000000003</v>
      </c>
      <c r="T64">
        <v>0.71330000000000005</v>
      </c>
      <c r="U64">
        <v>0.71314999999999995</v>
      </c>
      <c r="V64">
        <v>0.71301999999999999</v>
      </c>
    </row>
    <row r="65" spans="2:22">
      <c r="B65">
        <v>101</v>
      </c>
      <c r="C65">
        <v>0.71289999999999998</v>
      </c>
      <c r="D65">
        <v>0.71277000000000001</v>
      </c>
      <c r="E65">
        <v>0.71265000000000001</v>
      </c>
      <c r="F65">
        <v>0.71250000000000002</v>
      </c>
      <c r="G65">
        <v>0.71235000000000004</v>
      </c>
      <c r="H65">
        <v>0.71221999999999996</v>
      </c>
      <c r="I65">
        <v>0.71209999999999996</v>
      </c>
      <c r="J65">
        <v>0.71196999999999999</v>
      </c>
      <c r="K65">
        <v>0.71184999999999998</v>
      </c>
      <c r="L65">
        <v>0.71172000000000002</v>
      </c>
      <c r="M65">
        <v>0.71160000000000001</v>
      </c>
      <c r="N65">
        <v>0.71145000000000003</v>
      </c>
      <c r="O65">
        <v>0.71130000000000004</v>
      </c>
      <c r="P65">
        <v>0.71116999999999997</v>
      </c>
      <c r="Q65">
        <v>0.71104999999999996</v>
      </c>
      <c r="R65">
        <v>0.71092</v>
      </c>
      <c r="S65">
        <v>0.71079999999999999</v>
      </c>
      <c r="T65">
        <v>0.71067000000000002</v>
      </c>
      <c r="U65">
        <v>0.71055000000000001</v>
      </c>
      <c r="V65">
        <v>0.71040000000000003</v>
      </c>
    </row>
    <row r="66" spans="2:22">
      <c r="B66">
        <v>102</v>
      </c>
      <c r="C66">
        <v>0.71025000000000005</v>
      </c>
      <c r="D66">
        <v>0.71011999999999997</v>
      </c>
      <c r="E66">
        <v>0.71</v>
      </c>
      <c r="F66">
        <v>0.70987</v>
      </c>
      <c r="G66">
        <v>0.70974999999999999</v>
      </c>
      <c r="H66">
        <v>0.70962000000000003</v>
      </c>
      <c r="I66">
        <v>0.70950000000000002</v>
      </c>
      <c r="J66">
        <v>0.70936999999999995</v>
      </c>
      <c r="K66">
        <v>0.70925000000000005</v>
      </c>
      <c r="L66">
        <v>0.70909999999999995</v>
      </c>
      <c r="M66">
        <v>0.70894999999999997</v>
      </c>
      <c r="N66">
        <v>0.70882000000000001</v>
      </c>
      <c r="O66">
        <v>0.7087</v>
      </c>
      <c r="P66">
        <v>0.70857000000000003</v>
      </c>
      <c r="Q66">
        <v>0.70845000000000002</v>
      </c>
      <c r="R66">
        <v>0.70831999999999995</v>
      </c>
      <c r="S66">
        <v>0.70820000000000005</v>
      </c>
      <c r="T66">
        <v>0.70806999999999998</v>
      </c>
      <c r="U66">
        <v>0.70794999999999997</v>
      </c>
      <c r="V66">
        <v>0.70782</v>
      </c>
    </row>
    <row r="67" spans="2:22">
      <c r="B67">
        <v>103</v>
      </c>
      <c r="C67">
        <v>0.7077</v>
      </c>
      <c r="D67">
        <v>0.70757000000000003</v>
      </c>
      <c r="E67">
        <v>0.70745000000000002</v>
      </c>
      <c r="F67">
        <v>0.70730000000000004</v>
      </c>
      <c r="G67">
        <v>0.70714999999999995</v>
      </c>
      <c r="H67">
        <v>0.70701999999999998</v>
      </c>
      <c r="I67">
        <v>0.70689999999999997</v>
      </c>
      <c r="J67">
        <v>0.70677000000000001</v>
      </c>
      <c r="K67">
        <v>0.70665</v>
      </c>
      <c r="L67">
        <v>0.70652000000000004</v>
      </c>
      <c r="M67">
        <v>0.70640000000000003</v>
      </c>
      <c r="N67">
        <v>0.70626999999999995</v>
      </c>
      <c r="O67">
        <v>0.70615000000000006</v>
      </c>
      <c r="P67">
        <v>0.70601999999999998</v>
      </c>
      <c r="Q67">
        <v>0.70589999999999997</v>
      </c>
      <c r="R67">
        <v>0.70577000000000001</v>
      </c>
      <c r="S67">
        <v>0.70565</v>
      </c>
      <c r="T67">
        <v>0.70552000000000004</v>
      </c>
      <c r="U67">
        <v>0.70540000000000003</v>
      </c>
      <c r="V67">
        <v>0.70526999999999995</v>
      </c>
    </row>
    <row r="68" spans="2:22">
      <c r="B68">
        <v>104</v>
      </c>
      <c r="C68">
        <v>0.70515000000000005</v>
      </c>
      <c r="D68">
        <v>0.70501999999999998</v>
      </c>
      <c r="E68">
        <v>0.70489999999999997</v>
      </c>
      <c r="F68">
        <v>0.70479999999999998</v>
      </c>
      <c r="G68">
        <v>0.70469999999999999</v>
      </c>
      <c r="H68">
        <v>0.70457000000000003</v>
      </c>
      <c r="I68">
        <v>0.70445000000000002</v>
      </c>
      <c r="J68">
        <v>0.70431999999999995</v>
      </c>
      <c r="K68">
        <v>0.70420000000000005</v>
      </c>
      <c r="L68">
        <v>0.70406999999999997</v>
      </c>
      <c r="M68">
        <v>0.70394999999999996</v>
      </c>
      <c r="N68">
        <v>0.70382</v>
      </c>
      <c r="O68">
        <v>0.70369999999999999</v>
      </c>
      <c r="P68">
        <v>0.70357000000000003</v>
      </c>
      <c r="Q68">
        <v>0.70345000000000002</v>
      </c>
      <c r="R68">
        <v>0.70331999999999995</v>
      </c>
      <c r="S68">
        <v>0.70320000000000005</v>
      </c>
      <c r="T68">
        <v>0.70306999999999997</v>
      </c>
      <c r="U68">
        <v>0.70294999999999996</v>
      </c>
      <c r="V68">
        <v>0.70282</v>
      </c>
    </row>
    <row r="69" spans="2:22">
      <c r="B69">
        <v>105</v>
      </c>
      <c r="C69">
        <v>0.70269999999999999</v>
      </c>
      <c r="D69">
        <v>0.70257000000000003</v>
      </c>
      <c r="E69">
        <v>0.70245000000000002</v>
      </c>
      <c r="F69">
        <v>0.70235000000000003</v>
      </c>
      <c r="G69">
        <v>0.70225000000000004</v>
      </c>
      <c r="H69">
        <v>0.70211999999999997</v>
      </c>
      <c r="I69">
        <v>0.70199999999999996</v>
      </c>
      <c r="J69">
        <v>0.70186999999999999</v>
      </c>
      <c r="K69">
        <v>0.70174999999999998</v>
      </c>
      <c r="L69">
        <v>0.70165</v>
      </c>
      <c r="M69">
        <v>0.70155000000000001</v>
      </c>
      <c r="N69">
        <v>0.70142000000000004</v>
      </c>
      <c r="O69">
        <v>0.70130000000000003</v>
      </c>
      <c r="P69">
        <v>0.70116999999999996</v>
      </c>
      <c r="Q69">
        <v>0.70104999999999995</v>
      </c>
      <c r="R69">
        <v>0.70091999999999999</v>
      </c>
      <c r="S69">
        <v>0.70079999999999998</v>
      </c>
      <c r="T69">
        <v>0.70067000000000002</v>
      </c>
      <c r="U69">
        <v>0.70055000000000001</v>
      </c>
      <c r="V69">
        <v>0.70042000000000004</v>
      </c>
    </row>
    <row r="70" spans="2:22">
      <c r="B70">
        <v>106</v>
      </c>
      <c r="C70">
        <v>0.70030000000000003</v>
      </c>
      <c r="D70">
        <v>0.70020000000000004</v>
      </c>
      <c r="E70">
        <v>0.70009999999999994</v>
      </c>
      <c r="F70">
        <v>0.69996999999999998</v>
      </c>
      <c r="G70">
        <v>0.69984999999999997</v>
      </c>
      <c r="H70">
        <v>0.69972000000000001</v>
      </c>
      <c r="I70">
        <v>0.6996</v>
      </c>
      <c r="J70">
        <v>0.69950000000000001</v>
      </c>
      <c r="K70">
        <v>0.69940000000000002</v>
      </c>
      <c r="L70">
        <v>0.69926999999999995</v>
      </c>
      <c r="M70">
        <v>0.69915000000000005</v>
      </c>
      <c r="N70">
        <v>0.69904999999999995</v>
      </c>
      <c r="O70">
        <v>0.69894999999999996</v>
      </c>
      <c r="P70">
        <v>0.69882</v>
      </c>
      <c r="Q70">
        <v>0.69869999999999999</v>
      </c>
      <c r="R70">
        <v>0.69857000000000002</v>
      </c>
      <c r="S70">
        <v>0.69845000000000002</v>
      </c>
      <c r="T70">
        <v>0.69832000000000005</v>
      </c>
      <c r="U70">
        <v>0.69820000000000004</v>
      </c>
      <c r="V70">
        <v>0.69806999999999997</v>
      </c>
    </row>
    <row r="71" spans="2:22">
      <c r="B71">
        <v>107</v>
      </c>
      <c r="C71">
        <v>0.69794999999999996</v>
      </c>
      <c r="D71">
        <v>0.69784999999999997</v>
      </c>
      <c r="E71">
        <v>0.69774999999999998</v>
      </c>
      <c r="F71">
        <v>0.69764999999999999</v>
      </c>
      <c r="G71">
        <v>0.69755</v>
      </c>
      <c r="H71">
        <v>0.69742000000000004</v>
      </c>
      <c r="I71">
        <v>0.69730000000000003</v>
      </c>
      <c r="J71">
        <v>0.69716999999999996</v>
      </c>
      <c r="K71">
        <v>0.69704999999999995</v>
      </c>
      <c r="L71">
        <v>0.69694999999999996</v>
      </c>
      <c r="M71">
        <v>0.69684999999999997</v>
      </c>
      <c r="N71">
        <v>0.69672000000000001</v>
      </c>
      <c r="O71">
        <v>0.6966</v>
      </c>
      <c r="P71">
        <v>0.69647000000000003</v>
      </c>
      <c r="Q71">
        <v>0.69635000000000002</v>
      </c>
      <c r="R71">
        <v>0.69626999999999994</v>
      </c>
      <c r="S71">
        <v>0.69620000000000004</v>
      </c>
      <c r="T71">
        <v>0.69606999999999997</v>
      </c>
      <c r="U71">
        <v>0.69594999999999996</v>
      </c>
      <c r="V71">
        <v>0.69581999999999999</v>
      </c>
    </row>
    <row r="72" spans="2:22">
      <c r="B72">
        <v>108</v>
      </c>
      <c r="C72">
        <v>0.69569999999999999</v>
      </c>
      <c r="D72">
        <v>0.69557000000000002</v>
      </c>
      <c r="E72">
        <v>0.69545000000000001</v>
      </c>
      <c r="F72">
        <v>0.69535000000000002</v>
      </c>
      <c r="G72">
        <v>0.69525000000000003</v>
      </c>
      <c r="H72">
        <v>0.69511999999999996</v>
      </c>
      <c r="I72">
        <v>0.69499999999999995</v>
      </c>
      <c r="J72">
        <v>0.69489999999999996</v>
      </c>
      <c r="K72">
        <v>0.69479999999999997</v>
      </c>
      <c r="L72">
        <v>0.69469999999999998</v>
      </c>
      <c r="M72">
        <v>0.6946</v>
      </c>
      <c r="N72">
        <v>0.69447000000000003</v>
      </c>
      <c r="O72">
        <v>0.69435000000000002</v>
      </c>
      <c r="P72">
        <v>0.69425000000000003</v>
      </c>
      <c r="Q72">
        <v>0.69415000000000004</v>
      </c>
      <c r="R72">
        <v>0.69401999999999997</v>
      </c>
      <c r="S72">
        <v>0.69389999999999996</v>
      </c>
      <c r="T72">
        <v>0.69377</v>
      </c>
      <c r="U72">
        <v>0.69364999999999999</v>
      </c>
      <c r="V72">
        <v>0.69357000000000002</v>
      </c>
    </row>
    <row r="73" spans="2:22">
      <c r="B73">
        <v>109</v>
      </c>
      <c r="C73">
        <v>0.69350000000000001</v>
      </c>
      <c r="D73">
        <v>0.69337000000000004</v>
      </c>
      <c r="E73">
        <v>0.69325000000000003</v>
      </c>
      <c r="F73">
        <v>0.69311999999999996</v>
      </c>
      <c r="G73">
        <v>0.69299999999999995</v>
      </c>
      <c r="H73">
        <v>0.69289999999999996</v>
      </c>
      <c r="I73">
        <v>0.69279999999999997</v>
      </c>
      <c r="J73">
        <v>0.69267000000000001</v>
      </c>
      <c r="K73">
        <v>0.69255</v>
      </c>
      <c r="L73">
        <v>0.69247000000000003</v>
      </c>
      <c r="M73">
        <v>0.69240000000000002</v>
      </c>
      <c r="N73">
        <v>0.69227000000000005</v>
      </c>
      <c r="O73">
        <v>0.69215000000000004</v>
      </c>
      <c r="P73">
        <v>0.69201999999999997</v>
      </c>
      <c r="Q73">
        <v>0.69189999999999996</v>
      </c>
      <c r="R73">
        <v>0.69179999999999997</v>
      </c>
      <c r="S73">
        <v>0.69169999999999998</v>
      </c>
      <c r="T73">
        <v>0.69159999999999999</v>
      </c>
      <c r="U73">
        <v>0.6915</v>
      </c>
      <c r="V73">
        <v>0.69142000000000003</v>
      </c>
    </row>
    <row r="74" spans="2:22">
      <c r="B74">
        <v>110</v>
      </c>
      <c r="C74">
        <v>0.69135000000000002</v>
      </c>
      <c r="D74">
        <v>0.69127000000000005</v>
      </c>
      <c r="E74">
        <v>0.69120000000000004</v>
      </c>
      <c r="F74">
        <v>0.69111999999999996</v>
      </c>
      <c r="G74">
        <v>0.69105000000000005</v>
      </c>
      <c r="H74">
        <v>0.69096999999999997</v>
      </c>
      <c r="I74">
        <v>0.69089999999999996</v>
      </c>
      <c r="J74">
        <v>0.69081999999999999</v>
      </c>
      <c r="K74">
        <v>0.69074999999999998</v>
      </c>
      <c r="L74">
        <v>0.69067000000000001</v>
      </c>
      <c r="M74">
        <v>0.69059999999999999</v>
      </c>
      <c r="N74">
        <v>0.69052000000000002</v>
      </c>
      <c r="O74">
        <v>0.69045000000000001</v>
      </c>
      <c r="P74">
        <v>0.69037000000000004</v>
      </c>
      <c r="Q74">
        <v>0.69030000000000002</v>
      </c>
      <c r="R74">
        <v>0.69021999999999994</v>
      </c>
      <c r="S74">
        <v>0.69015000000000004</v>
      </c>
      <c r="T74">
        <v>0.69010000000000005</v>
      </c>
      <c r="U74">
        <v>0.69005000000000005</v>
      </c>
      <c r="V74">
        <v>0.68994999999999995</v>
      </c>
    </row>
    <row r="75" spans="2:22">
      <c r="B75">
        <v>111</v>
      </c>
      <c r="C75">
        <v>0.68984999999999996</v>
      </c>
      <c r="D75">
        <v>0.68979999999999997</v>
      </c>
      <c r="E75">
        <v>0.68974999999999997</v>
      </c>
      <c r="F75">
        <v>0.68967000000000001</v>
      </c>
      <c r="G75">
        <v>0.68959999999999999</v>
      </c>
      <c r="H75">
        <v>0.68952000000000002</v>
      </c>
      <c r="I75">
        <v>0.68945000000000001</v>
      </c>
      <c r="J75">
        <v>0.68937000000000004</v>
      </c>
      <c r="K75">
        <v>0.68930000000000002</v>
      </c>
      <c r="L75">
        <v>0.68922000000000005</v>
      </c>
      <c r="M75">
        <v>0.68915000000000004</v>
      </c>
      <c r="N75">
        <v>0.68906999999999996</v>
      </c>
      <c r="O75">
        <v>0.68899999999999995</v>
      </c>
      <c r="P75">
        <v>0.68894999999999995</v>
      </c>
      <c r="Q75">
        <v>0.68889999999999996</v>
      </c>
      <c r="R75">
        <v>0.68879999999999997</v>
      </c>
      <c r="S75">
        <v>0.68869999999999998</v>
      </c>
      <c r="T75">
        <v>0.68864999999999998</v>
      </c>
      <c r="U75">
        <v>0.68859999999999999</v>
      </c>
      <c r="V75">
        <v>0.68855</v>
      </c>
    </row>
    <row r="76" spans="2:22">
      <c r="B76">
        <v>112</v>
      </c>
      <c r="C76">
        <v>0.6885</v>
      </c>
      <c r="D76">
        <v>0.68840000000000001</v>
      </c>
      <c r="E76">
        <v>0.68830000000000002</v>
      </c>
      <c r="F76">
        <v>0.68825000000000003</v>
      </c>
      <c r="G76">
        <v>0.68820000000000003</v>
      </c>
      <c r="H76">
        <v>0.68810000000000004</v>
      </c>
      <c r="I76">
        <v>0.68799999999999994</v>
      </c>
      <c r="J76">
        <v>0.68794999999999995</v>
      </c>
      <c r="K76">
        <v>0.68789999999999996</v>
      </c>
      <c r="L76">
        <v>0.68781999999999999</v>
      </c>
      <c r="M76">
        <v>0.68774999999999997</v>
      </c>
      <c r="N76">
        <v>0.68767</v>
      </c>
      <c r="O76">
        <v>0.68759999999999999</v>
      </c>
      <c r="P76">
        <v>0.68752000000000002</v>
      </c>
      <c r="Q76">
        <v>0.68745000000000001</v>
      </c>
      <c r="R76">
        <v>0.68740000000000001</v>
      </c>
      <c r="S76">
        <v>0.68735000000000002</v>
      </c>
      <c r="T76">
        <v>0.68727000000000005</v>
      </c>
      <c r="U76">
        <v>0.68720000000000003</v>
      </c>
      <c r="V76">
        <v>0.68711999999999995</v>
      </c>
    </row>
    <row r="77" spans="2:22">
      <c r="B77">
        <v>113</v>
      </c>
      <c r="C77">
        <v>0.68705000000000005</v>
      </c>
      <c r="D77">
        <v>0.68696999999999997</v>
      </c>
      <c r="E77">
        <v>0.68689999999999996</v>
      </c>
      <c r="F77">
        <v>0.68681999999999999</v>
      </c>
      <c r="G77">
        <v>0.68674999999999997</v>
      </c>
      <c r="H77">
        <v>0.68669999999999998</v>
      </c>
      <c r="I77">
        <v>0.68664999999999998</v>
      </c>
      <c r="J77">
        <v>0.68657000000000001</v>
      </c>
      <c r="K77">
        <v>0.6865</v>
      </c>
      <c r="L77">
        <v>0.68642000000000003</v>
      </c>
      <c r="M77">
        <v>0.68635000000000002</v>
      </c>
      <c r="N77">
        <v>0.68630000000000002</v>
      </c>
      <c r="O77">
        <v>0.68625000000000003</v>
      </c>
      <c r="P77">
        <v>0.68616999999999995</v>
      </c>
      <c r="Q77">
        <v>0.68610000000000004</v>
      </c>
      <c r="R77">
        <v>0.68601999999999996</v>
      </c>
      <c r="S77">
        <v>0.68594999999999995</v>
      </c>
      <c r="T77">
        <v>0.68589999999999995</v>
      </c>
      <c r="U77">
        <v>0.68584999999999996</v>
      </c>
      <c r="V77">
        <v>0.68574999999999997</v>
      </c>
    </row>
    <row r="78" spans="2:22">
      <c r="B78">
        <v>114</v>
      </c>
      <c r="C78">
        <v>0.68564999999999998</v>
      </c>
      <c r="D78">
        <v>0.68559999999999999</v>
      </c>
      <c r="E78">
        <v>0.68554999999999999</v>
      </c>
      <c r="F78">
        <v>0.68547000000000002</v>
      </c>
      <c r="G78">
        <v>0.68540000000000001</v>
      </c>
      <c r="H78">
        <v>0.68532000000000004</v>
      </c>
      <c r="I78">
        <v>0.68525000000000003</v>
      </c>
      <c r="J78">
        <v>0.68520000000000003</v>
      </c>
      <c r="K78">
        <v>0.68515000000000004</v>
      </c>
      <c r="L78">
        <v>0.68506999999999996</v>
      </c>
      <c r="M78">
        <v>0.68500000000000005</v>
      </c>
      <c r="N78">
        <v>0.68491999999999997</v>
      </c>
      <c r="O78">
        <v>0.68484999999999996</v>
      </c>
      <c r="P78">
        <v>0.68479999999999996</v>
      </c>
      <c r="Q78">
        <v>0.68474999999999997</v>
      </c>
      <c r="R78">
        <v>0.68467</v>
      </c>
      <c r="S78">
        <v>0.68459999999999999</v>
      </c>
      <c r="T78">
        <v>0.68452000000000002</v>
      </c>
      <c r="U78">
        <v>0.68445</v>
      </c>
      <c r="V78">
        <v>0.68440000000000001</v>
      </c>
    </row>
    <row r="79" spans="2:22">
      <c r="B79">
        <v>115</v>
      </c>
      <c r="C79">
        <v>0.68435000000000001</v>
      </c>
      <c r="D79">
        <v>0.68427000000000004</v>
      </c>
      <c r="E79">
        <v>0.68420000000000003</v>
      </c>
      <c r="F79">
        <v>0.68411999999999995</v>
      </c>
      <c r="G79">
        <v>0.68405000000000005</v>
      </c>
      <c r="H79">
        <v>0.68396999999999997</v>
      </c>
      <c r="I79">
        <v>0.68389999999999995</v>
      </c>
      <c r="J79">
        <v>0.68384999999999996</v>
      </c>
      <c r="K79">
        <v>0.68379999999999996</v>
      </c>
      <c r="L79">
        <v>0.68371999999999999</v>
      </c>
      <c r="M79">
        <v>0.68364999999999998</v>
      </c>
      <c r="N79">
        <v>0.68357000000000001</v>
      </c>
      <c r="O79">
        <v>0.6835</v>
      </c>
      <c r="P79">
        <v>0.68345</v>
      </c>
      <c r="Q79">
        <v>0.68340000000000001</v>
      </c>
      <c r="R79">
        <v>0.68335000000000001</v>
      </c>
      <c r="S79">
        <v>0.68330000000000002</v>
      </c>
      <c r="T79">
        <v>0.68320000000000003</v>
      </c>
      <c r="U79">
        <v>0.68310000000000004</v>
      </c>
      <c r="V79">
        <v>0.68305000000000005</v>
      </c>
    </row>
    <row r="80" spans="2:22">
      <c r="B80">
        <v>116</v>
      </c>
      <c r="C80">
        <v>0.68300000000000005</v>
      </c>
      <c r="D80">
        <v>0.68294999999999995</v>
      </c>
      <c r="E80">
        <v>0.68289999999999995</v>
      </c>
      <c r="F80">
        <v>0.68279999999999996</v>
      </c>
      <c r="G80">
        <v>0.68269999999999997</v>
      </c>
      <c r="H80">
        <v>0.68264999999999998</v>
      </c>
      <c r="I80">
        <v>0.68259999999999998</v>
      </c>
      <c r="J80">
        <v>0.68254999999999999</v>
      </c>
      <c r="K80">
        <v>0.6825</v>
      </c>
      <c r="L80">
        <v>0.68242000000000003</v>
      </c>
      <c r="M80">
        <v>0.68235000000000001</v>
      </c>
      <c r="N80">
        <v>0.68227000000000004</v>
      </c>
      <c r="O80">
        <v>0.68220000000000003</v>
      </c>
      <c r="P80">
        <v>0.68215000000000003</v>
      </c>
      <c r="Q80">
        <v>0.68210000000000004</v>
      </c>
      <c r="R80">
        <v>0.68201999999999996</v>
      </c>
      <c r="S80">
        <v>0.68194999999999995</v>
      </c>
      <c r="T80">
        <v>0.68186999999999998</v>
      </c>
      <c r="U80">
        <v>0.68179999999999996</v>
      </c>
      <c r="V80">
        <v>0.68174999999999997</v>
      </c>
    </row>
    <row r="81" spans="2:22">
      <c r="B81">
        <v>117</v>
      </c>
      <c r="C81">
        <v>0.68169999999999997</v>
      </c>
      <c r="D81">
        <v>0.68162</v>
      </c>
      <c r="E81">
        <v>0.68154999999999999</v>
      </c>
      <c r="F81">
        <v>0.68149999999999999</v>
      </c>
      <c r="G81">
        <v>0.68145</v>
      </c>
      <c r="H81">
        <v>0.68137000000000003</v>
      </c>
      <c r="I81">
        <v>0.68130000000000002</v>
      </c>
      <c r="J81">
        <v>0.68122000000000005</v>
      </c>
      <c r="K81">
        <v>0.68115000000000003</v>
      </c>
      <c r="L81">
        <v>0.68110000000000004</v>
      </c>
      <c r="M81">
        <v>0.68105000000000004</v>
      </c>
      <c r="N81">
        <v>0.68100000000000005</v>
      </c>
      <c r="O81">
        <v>0.68095000000000006</v>
      </c>
      <c r="P81">
        <v>0.68084999999999996</v>
      </c>
      <c r="Q81">
        <v>0.68074999999999997</v>
      </c>
      <c r="R81">
        <v>0.68069999999999997</v>
      </c>
      <c r="S81">
        <v>0.68064999999999998</v>
      </c>
      <c r="T81">
        <v>0.68059999999999998</v>
      </c>
      <c r="U81">
        <v>0.68054999999999999</v>
      </c>
      <c r="V81">
        <v>0.68047000000000002</v>
      </c>
    </row>
    <row r="82" spans="2:22">
      <c r="B82">
        <v>118</v>
      </c>
      <c r="C82">
        <v>0.6804</v>
      </c>
      <c r="D82">
        <v>0.68035000000000001</v>
      </c>
      <c r="E82">
        <v>0.68030000000000002</v>
      </c>
      <c r="F82">
        <v>0.68022000000000005</v>
      </c>
      <c r="G82">
        <v>0.68015000000000003</v>
      </c>
      <c r="H82">
        <v>0.68006999999999995</v>
      </c>
      <c r="I82">
        <v>0.68</v>
      </c>
      <c r="J82">
        <v>0.67995000000000005</v>
      </c>
      <c r="K82">
        <v>0.67989999999999995</v>
      </c>
      <c r="L82">
        <v>0.67984999999999995</v>
      </c>
      <c r="M82">
        <v>0.67979999999999996</v>
      </c>
      <c r="N82">
        <v>0.67969999999999997</v>
      </c>
      <c r="O82">
        <v>0.67959999999999998</v>
      </c>
      <c r="P82">
        <v>0.67954999999999999</v>
      </c>
      <c r="Q82">
        <v>0.67949999999999999</v>
      </c>
      <c r="R82">
        <v>0.67945</v>
      </c>
      <c r="S82">
        <v>0.6794</v>
      </c>
      <c r="T82">
        <v>0.67932000000000003</v>
      </c>
      <c r="U82">
        <v>0.67925000000000002</v>
      </c>
      <c r="V82">
        <v>0.67920000000000003</v>
      </c>
    </row>
    <row r="83" spans="2:22">
      <c r="B83">
        <v>119</v>
      </c>
      <c r="C83">
        <v>0.67915000000000003</v>
      </c>
      <c r="D83">
        <v>0.67906999999999995</v>
      </c>
      <c r="E83">
        <v>0.67900000000000005</v>
      </c>
      <c r="F83">
        <v>0.67891999999999997</v>
      </c>
      <c r="G83">
        <v>0.67884999999999995</v>
      </c>
      <c r="H83">
        <v>0.67879999999999996</v>
      </c>
      <c r="I83">
        <v>0.67874999999999996</v>
      </c>
      <c r="J83">
        <v>0.67869999999999997</v>
      </c>
      <c r="K83">
        <v>0.67864999999999998</v>
      </c>
      <c r="L83">
        <v>0.67857000000000001</v>
      </c>
      <c r="M83">
        <v>0.67849999999999999</v>
      </c>
      <c r="N83">
        <v>0.67842000000000002</v>
      </c>
      <c r="O83">
        <v>0.67835000000000001</v>
      </c>
      <c r="P83">
        <v>0.67830000000000001</v>
      </c>
      <c r="Q83">
        <v>0.67825000000000002</v>
      </c>
      <c r="R83">
        <v>0.67817000000000005</v>
      </c>
      <c r="S83">
        <v>0.67810000000000004</v>
      </c>
      <c r="T83">
        <v>0.67805000000000004</v>
      </c>
      <c r="U83">
        <v>0.67800000000000005</v>
      </c>
      <c r="V83">
        <v>0.67795000000000005</v>
      </c>
    </row>
    <row r="84" spans="2:22">
      <c r="B84">
        <v>120</v>
      </c>
      <c r="C84">
        <v>0.67789999999999995</v>
      </c>
      <c r="D84">
        <v>0.67779999999999996</v>
      </c>
      <c r="E84">
        <v>0.67769999999999997</v>
      </c>
      <c r="F84">
        <v>0.67764999999999997</v>
      </c>
      <c r="G84">
        <v>0.67759999999999998</v>
      </c>
      <c r="H84">
        <v>0.67754999999999999</v>
      </c>
      <c r="I84">
        <v>0.67749999999999999</v>
      </c>
      <c r="J84">
        <v>0.67742000000000002</v>
      </c>
      <c r="K84">
        <v>0.67735000000000001</v>
      </c>
      <c r="L84">
        <v>0.67730000000000001</v>
      </c>
      <c r="M84">
        <v>0.67725000000000002</v>
      </c>
      <c r="N84">
        <v>0.67717000000000005</v>
      </c>
      <c r="O84">
        <v>0.67710000000000004</v>
      </c>
      <c r="P84">
        <v>0.67701999999999996</v>
      </c>
      <c r="Q84">
        <v>0.67695000000000005</v>
      </c>
      <c r="R84">
        <v>0.67689999999999995</v>
      </c>
      <c r="S84">
        <v>0.67684999999999995</v>
      </c>
      <c r="T84">
        <v>0.67679999999999996</v>
      </c>
      <c r="U84">
        <v>0.67674999999999996</v>
      </c>
      <c r="V84">
        <v>0.67666999999999999</v>
      </c>
    </row>
    <row r="85" spans="2:22">
      <c r="B85">
        <v>121</v>
      </c>
      <c r="C85">
        <v>0.67659999999999998</v>
      </c>
      <c r="D85">
        <v>0.67654999999999998</v>
      </c>
      <c r="E85">
        <v>0.67649999999999999</v>
      </c>
      <c r="F85">
        <v>0.67642000000000002</v>
      </c>
      <c r="G85">
        <v>0.67635000000000001</v>
      </c>
      <c r="H85">
        <v>0.67627000000000004</v>
      </c>
      <c r="I85">
        <v>0.67620000000000002</v>
      </c>
      <c r="J85">
        <v>0.67615000000000003</v>
      </c>
      <c r="K85">
        <v>0.67610000000000003</v>
      </c>
      <c r="L85">
        <v>0.67605000000000004</v>
      </c>
      <c r="M85">
        <v>0.67600000000000005</v>
      </c>
      <c r="N85">
        <v>0.67591999999999997</v>
      </c>
      <c r="O85">
        <v>0.67584999999999995</v>
      </c>
      <c r="P85">
        <v>0.67579999999999996</v>
      </c>
      <c r="Q85">
        <v>0.67574999999999996</v>
      </c>
      <c r="R85">
        <v>0.67566999999999999</v>
      </c>
      <c r="S85">
        <v>0.67559999999999998</v>
      </c>
      <c r="T85">
        <v>0.67554999999999998</v>
      </c>
      <c r="U85">
        <v>0.67549999999999999</v>
      </c>
      <c r="V85">
        <v>0.67542000000000002</v>
      </c>
    </row>
    <row r="86" spans="2:22">
      <c r="B86">
        <v>122</v>
      </c>
      <c r="C86">
        <v>0.67535000000000001</v>
      </c>
      <c r="D86">
        <v>0.67530000000000001</v>
      </c>
      <c r="E86">
        <v>0.67525000000000002</v>
      </c>
      <c r="F86">
        <v>0.67520000000000002</v>
      </c>
      <c r="G86">
        <v>0.67515000000000003</v>
      </c>
      <c r="H86">
        <v>0.67506999999999995</v>
      </c>
      <c r="I86">
        <v>0.67500000000000004</v>
      </c>
      <c r="J86">
        <v>0.67495000000000005</v>
      </c>
      <c r="K86">
        <v>0.67490000000000006</v>
      </c>
      <c r="L86">
        <v>0.67481999999999998</v>
      </c>
      <c r="M86">
        <v>0.67474999999999996</v>
      </c>
      <c r="N86">
        <v>0.67466999999999999</v>
      </c>
      <c r="O86">
        <v>0.67459999999999998</v>
      </c>
      <c r="P86">
        <v>0.67454999999999998</v>
      </c>
      <c r="Q86">
        <v>0.67449999999999999</v>
      </c>
      <c r="R86">
        <v>0.67444999999999999</v>
      </c>
      <c r="S86">
        <v>0.6744</v>
      </c>
      <c r="T86">
        <v>0.67432000000000003</v>
      </c>
      <c r="U86">
        <v>0.67425000000000002</v>
      </c>
      <c r="V86">
        <v>0.67420000000000002</v>
      </c>
    </row>
    <row r="87" spans="2:22">
      <c r="B87">
        <v>123</v>
      </c>
      <c r="C87">
        <v>0.67415000000000003</v>
      </c>
      <c r="D87">
        <v>0.67406999999999995</v>
      </c>
      <c r="E87">
        <v>0.67400000000000004</v>
      </c>
      <c r="F87">
        <v>0.67395000000000005</v>
      </c>
      <c r="G87">
        <v>0.67390000000000005</v>
      </c>
      <c r="H87">
        <v>0.67381999999999997</v>
      </c>
      <c r="I87">
        <v>0.67374999999999996</v>
      </c>
      <c r="J87">
        <v>0.67369999999999997</v>
      </c>
      <c r="K87">
        <v>0.67364999999999997</v>
      </c>
      <c r="L87">
        <v>0.67359999999999998</v>
      </c>
      <c r="M87">
        <v>0.67354999999999998</v>
      </c>
      <c r="N87">
        <v>0.67347000000000001</v>
      </c>
      <c r="O87">
        <v>0.6734</v>
      </c>
      <c r="P87">
        <v>0.67335</v>
      </c>
      <c r="Q87">
        <v>0.67330000000000001</v>
      </c>
      <c r="R87">
        <v>0.67325000000000002</v>
      </c>
      <c r="S87">
        <v>0.67320000000000002</v>
      </c>
      <c r="T87">
        <v>0.67310000000000003</v>
      </c>
      <c r="U87">
        <v>0.67300000000000004</v>
      </c>
      <c r="V87">
        <v>0.67295000000000005</v>
      </c>
    </row>
    <row r="88" spans="2:22">
      <c r="B88">
        <v>124</v>
      </c>
      <c r="C88">
        <v>0.67290000000000005</v>
      </c>
      <c r="D88">
        <v>0.67284999999999995</v>
      </c>
      <c r="E88">
        <v>0.67279999999999995</v>
      </c>
      <c r="F88">
        <v>0.67274999999999996</v>
      </c>
      <c r="G88">
        <v>0.67269999999999996</v>
      </c>
      <c r="H88">
        <v>0.67262</v>
      </c>
      <c r="I88">
        <v>0.67254999999999998</v>
      </c>
      <c r="J88">
        <v>0.67249999999999999</v>
      </c>
      <c r="K88">
        <v>0.67244999999999999</v>
      </c>
      <c r="L88">
        <v>0.6724</v>
      </c>
      <c r="M88">
        <v>0.67235</v>
      </c>
      <c r="N88">
        <v>0.67225000000000001</v>
      </c>
      <c r="O88">
        <v>0.67215000000000003</v>
      </c>
      <c r="P88">
        <v>0.67210000000000003</v>
      </c>
      <c r="Q88">
        <v>0.67205000000000004</v>
      </c>
      <c r="R88">
        <v>0.67200000000000004</v>
      </c>
      <c r="S88">
        <v>0.67195000000000005</v>
      </c>
      <c r="T88">
        <v>0.67186999999999997</v>
      </c>
      <c r="U88">
        <v>0.67179999999999995</v>
      </c>
      <c r="V88">
        <v>0.67174999999999996</v>
      </c>
    </row>
    <row r="89" spans="2:22">
      <c r="B89">
        <v>125</v>
      </c>
      <c r="C89">
        <v>0.67169999999999996</v>
      </c>
      <c r="D89">
        <v>0.67164999999999997</v>
      </c>
      <c r="E89">
        <v>0.67159999999999997</v>
      </c>
      <c r="F89">
        <v>0.67154999999999998</v>
      </c>
      <c r="G89">
        <v>0.67149999999999999</v>
      </c>
      <c r="H89">
        <v>0.67142000000000002</v>
      </c>
      <c r="I89">
        <v>0.67135</v>
      </c>
      <c r="J89">
        <v>0.67127000000000003</v>
      </c>
      <c r="K89">
        <v>0.67120000000000002</v>
      </c>
      <c r="L89">
        <v>0.67115000000000002</v>
      </c>
      <c r="M89">
        <v>0.67110000000000003</v>
      </c>
      <c r="N89">
        <v>0.67101999999999995</v>
      </c>
      <c r="O89">
        <v>0.67095000000000005</v>
      </c>
      <c r="P89">
        <v>0.67090000000000005</v>
      </c>
      <c r="Q89">
        <v>0.67084999999999995</v>
      </c>
      <c r="R89">
        <v>0.67079999999999995</v>
      </c>
      <c r="S89">
        <v>0.67074999999999996</v>
      </c>
      <c r="T89">
        <v>0.67069999999999996</v>
      </c>
      <c r="U89">
        <v>0.67064999999999997</v>
      </c>
      <c r="V89">
        <v>0.67057</v>
      </c>
    </row>
    <row r="90" spans="2:22">
      <c r="B90">
        <v>126</v>
      </c>
      <c r="C90">
        <v>0.67049999999999998</v>
      </c>
      <c r="D90">
        <v>0.67044999999999999</v>
      </c>
      <c r="E90">
        <v>0.6704</v>
      </c>
      <c r="F90">
        <v>0.67035</v>
      </c>
      <c r="G90">
        <v>0.67030000000000001</v>
      </c>
      <c r="H90">
        <v>0.67020000000000002</v>
      </c>
      <c r="I90">
        <v>0.67010000000000003</v>
      </c>
      <c r="J90">
        <v>0.67005000000000003</v>
      </c>
      <c r="K90">
        <v>0.67</v>
      </c>
      <c r="L90">
        <v>0.66995000000000005</v>
      </c>
      <c r="M90">
        <v>0.66990000000000005</v>
      </c>
      <c r="N90">
        <v>0.66984999999999995</v>
      </c>
      <c r="O90">
        <v>0.66979999999999995</v>
      </c>
      <c r="P90">
        <v>0.66971999999999998</v>
      </c>
      <c r="Q90">
        <v>0.66964999999999997</v>
      </c>
      <c r="R90">
        <v>0.66959999999999997</v>
      </c>
      <c r="S90">
        <v>0.66954999999999998</v>
      </c>
      <c r="T90">
        <v>0.66949999999999998</v>
      </c>
      <c r="U90">
        <v>0.66944999999999999</v>
      </c>
      <c r="V90">
        <v>0.66937000000000002</v>
      </c>
    </row>
    <row r="91" spans="2:22">
      <c r="B91">
        <v>127</v>
      </c>
      <c r="C91">
        <v>0.66930000000000001</v>
      </c>
      <c r="D91">
        <v>0.66922000000000004</v>
      </c>
      <c r="E91">
        <v>0.66915000000000002</v>
      </c>
      <c r="F91">
        <v>0.66910000000000003</v>
      </c>
      <c r="G91">
        <v>0.66905000000000003</v>
      </c>
      <c r="H91">
        <v>0.66900000000000004</v>
      </c>
      <c r="I91">
        <v>0.66895000000000004</v>
      </c>
      <c r="J91">
        <v>0.66886999999999996</v>
      </c>
      <c r="K91">
        <v>0.66879999999999995</v>
      </c>
      <c r="L91">
        <v>0.66874999999999996</v>
      </c>
      <c r="M91">
        <v>0.66869999999999996</v>
      </c>
      <c r="N91">
        <v>0.66864999999999997</v>
      </c>
      <c r="O91">
        <v>0.66859999999999997</v>
      </c>
      <c r="P91">
        <v>0.66852</v>
      </c>
      <c r="Q91">
        <v>0.66844999999999999</v>
      </c>
      <c r="R91">
        <v>0.66839999999999999</v>
      </c>
      <c r="S91">
        <v>0.66835</v>
      </c>
      <c r="T91">
        <v>0.66830000000000001</v>
      </c>
      <c r="U91">
        <v>0.66825000000000001</v>
      </c>
      <c r="V91">
        <v>0.66817000000000004</v>
      </c>
    </row>
    <row r="92" spans="2:22">
      <c r="B92">
        <v>128</v>
      </c>
      <c r="C92">
        <v>0.66810000000000003</v>
      </c>
      <c r="D92">
        <v>0.66801999999999995</v>
      </c>
      <c r="E92">
        <v>0.66795000000000004</v>
      </c>
      <c r="F92">
        <v>0.66790000000000005</v>
      </c>
      <c r="G92">
        <v>0.66785000000000005</v>
      </c>
      <c r="H92">
        <v>0.66779999999999995</v>
      </c>
      <c r="I92">
        <v>0.66774999999999995</v>
      </c>
      <c r="J92">
        <v>0.66769999999999996</v>
      </c>
      <c r="K92">
        <v>0.66764999999999997</v>
      </c>
      <c r="L92">
        <v>0.66757</v>
      </c>
      <c r="M92">
        <v>0.66749999999999998</v>
      </c>
      <c r="N92">
        <v>0.66744999999999999</v>
      </c>
      <c r="O92">
        <v>0.66739999999999999</v>
      </c>
      <c r="P92">
        <v>0.66735</v>
      </c>
      <c r="Q92">
        <v>0.6673</v>
      </c>
      <c r="R92">
        <v>0.66722000000000004</v>
      </c>
      <c r="S92">
        <v>0.66715000000000002</v>
      </c>
      <c r="T92">
        <v>0.66707000000000005</v>
      </c>
      <c r="U92">
        <v>0.66700000000000004</v>
      </c>
      <c r="V92">
        <v>0.66695000000000004</v>
      </c>
    </row>
    <row r="93" spans="2:22">
      <c r="B93">
        <v>129</v>
      </c>
      <c r="C93">
        <v>0.66690000000000005</v>
      </c>
      <c r="D93">
        <v>0.66685000000000005</v>
      </c>
      <c r="E93">
        <v>0.66679999999999995</v>
      </c>
      <c r="F93">
        <v>0.66671999999999998</v>
      </c>
      <c r="G93">
        <v>0.66664999999999996</v>
      </c>
      <c r="H93">
        <v>0.66659999999999997</v>
      </c>
      <c r="I93">
        <v>0.66654999999999998</v>
      </c>
      <c r="J93">
        <v>0.66649999999999998</v>
      </c>
      <c r="K93">
        <v>0.66644999999999999</v>
      </c>
      <c r="L93">
        <v>0.66639999999999999</v>
      </c>
      <c r="M93">
        <v>0.66635</v>
      </c>
      <c r="N93">
        <v>0.66627000000000003</v>
      </c>
      <c r="O93">
        <v>0.66620000000000001</v>
      </c>
      <c r="P93">
        <v>0.66615000000000002</v>
      </c>
      <c r="Q93">
        <v>0.66610000000000003</v>
      </c>
      <c r="R93">
        <v>0.66605000000000003</v>
      </c>
      <c r="S93">
        <v>0.66600000000000004</v>
      </c>
      <c r="T93">
        <v>0.66591999999999996</v>
      </c>
      <c r="U93">
        <v>0.66585000000000005</v>
      </c>
      <c r="V93">
        <v>0.66576999999999997</v>
      </c>
    </row>
    <row r="94" spans="2:22">
      <c r="B94">
        <v>130</v>
      </c>
      <c r="C94">
        <v>0.66569999999999996</v>
      </c>
      <c r="D94">
        <v>0.66564999999999996</v>
      </c>
      <c r="E94">
        <v>0.66559999999999997</v>
      </c>
      <c r="F94">
        <v>0.66554999999999997</v>
      </c>
      <c r="G94">
        <v>0.66549999999999998</v>
      </c>
      <c r="H94">
        <v>0.66544999999999999</v>
      </c>
      <c r="I94">
        <v>0.66539999999999999</v>
      </c>
      <c r="J94">
        <v>0.66532000000000002</v>
      </c>
      <c r="K94">
        <v>0.66525000000000001</v>
      </c>
      <c r="L94">
        <v>0.66520000000000001</v>
      </c>
      <c r="M94">
        <v>0.66515000000000002</v>
      </c>
      <c r="N94">
        <v>0.66510000000000002</v>
      </c>
      <c r="O94">
        <v>0.66505000000000003</v>
      </c>
      <c r="P94">
        <v>0.66496999999999995</v>
      </c>
      <c r="Q94">
        <v>0.66490000000000005</v>
      </c>
      <c r="R94">
        <v>0.66485000000000005</v>
      </c>
      <c r="S94">
        <v>0.66479999999999995</v>
      </c>
      <c r="T94">
        <v>0.66471999999999998</v>
      </c>
      <c r="U94">
        <v>0.66464999999999996</v>
      </c>
      <c r="V94">
        <v>0.66459999999999997</v>
      </c>
    </row>
    <row r="95" spans="2:22">
      <c r="B95">
        <v>131</v>
      </c>
      <c r="C95">
        <v>0.66454999999999997</v>
      </c>
      <c r="D95">
        <v>0.66447000000000001</v>
      </c>
      <c r="E95">
        <v>0.66439999999999999</v>
      </c>
      <c r="F95">
        <v>0.66435</v>
      </c>
      <c r="G95">
        <v>0.6643</v>
      </c>
      <c r="H95">
        <v>0.66425000000000001</v>
      </c>
      <c r="I95">
        <v>0.66420000000000001</v>
      </c>
      <c r="J95">
        <v>0.66415000000000002</v>
      </c>
      <c r="K95">
        <v>0.66410000000000002</v>
      </c>
      <c r="L95">
        <v>0.66402000000000005</v>
      </c>
      <c r="M95">
        <v>0.66395000000000004</v>
      </c>
      <c r="N95">
        <v>0.66390000000000005</v>
      </c>
      <c r="O95">
        <v>0.66385000000000005</v>
      </c>
      <c r="P95">
        <v>0.66379999999999995</v>
      </c>
      <c r="Q95">
        <v>0.66374999999999995</v>
      </c>
      <c r="R95">
        <v>0.66369999999999996</v>
      </c>
      <c r="S95">
        <v>0.66364999999999996</v>
      </c>
      <c r="T95">
        <v>0.66354999999999997</v>
      </c>
      <c r="U95">
        <v>0.66344999999999998</v>
      </c>
      <c r="V95">
        <v>0.66339999999999999</v>
      </c>
    </row>
    <row r="96" spans="2:22">
      <c r="B96">
        <v>132</v>
      </c>
      <c r="C96">
        <v>0.66335</v>
      </c>
      <c r="D96">
        <v>0.6633</v>
      </c>
      <c r="E96">
        <v>0.66325000000000001</v>
      </c>
      <c r="F96">
        <v>0.66320000000000001</v>
      </c>
      <c r="G96">
        <v>0.66315000000000002</v>
      </c>
      <c r="H96">
        <v>0.66307000000000005</v>
      </c>
      <c r="I96">
        <v>0.66300000000000003</v>
      </c>
      <c r="J96">
        <v>0.66295000000000004</v>
      </c>
      <c r="K96">
        <v>0.66290000000000004</v>
      </c>
      <c r="L96">
        <v>0.66285000000000005</v>
      </c>
      <c r="M96">
        <v>0.66279999999999994</v>
      </c>
      <c r="N96">
        <v>0.66274999999999995</v>
      </c>
      <c r="O96">
        <v>0.66269999999999996</v>
      </c>
      <c r="P96">
        <v>0.66261999999999999</v>
      </c>
      <c r="Q96">
        <v>0.66254999999999997</v>
      </c>
      <c r="R96">
        <v>0.66249999999999998</v>
      </c>
      <c r="S96">
        <v>0.66244999999999998</v>
      </c>
      <c r="T96">
        <v>0.66239999999999999</v>
      </c>
      <c r="U96">
        <v>0.66234999999999999</v>
      </c>
      <c r="V96">
        <v>0.66227000000000003</v>
      </c>
    </row>
    <row r="97" spans="2:22">
      <c r="B97">
        <v>133</v>
      </c>
      <c r="C97">
        <v>0.66220000000000001</v>
      </c>
      <c r="D97">
        <v>0.66212000000000004</v>
      </c>
      <c r="E97">
        <v>0.66205000000000003</v>
      </c>
      <c r="F97">
        <v>0.66200000000000003</v>
      </c>
      <c r="G97">
        <v>0.66195000000000004</v>
      </c>
      <c r="H97">
        <v>0.66190000000000004</v>
      </c>
      <c r="I97">
        <v>0.68184999999999996</v>
      </c>
      <c r="J97">
        <v>0.66180000000000005</v>
      </c>
      <c r="K97">
        <v>0.66174999999999995</v>
      </c>
      <c r="L97">
        <v>0.66166999999999998</v>
      </c>
      <c r="M97">
        <v>0.66159999999999997</v>
      </c>
      <c r="N97">
        <v>0.66154999999999997</v>
      </c>
      <c r="O97">
        <v>0.66149999999999998</v>
      </c>
      <c r="P97">
        <v>0.66144999999999998</v>
      </c>
      <c r="Q97">
        <v>0.66139999999999999</v>
      </c>
      <c r="R97">
        <v>0.66134999999999999</v>
      </c>
      <c r="S97">
        <v>0.6613</v>
      </c>
      <c r="T97">
        <v>0.66122000000000003</v>
      </c>
      <c r="U97">
        <v>0.66115000000000002</v>
      </c>
      <c r="V97">
        <v>0.66110000000000002</v>
      </c>
    </row>
    <row r="98" spans="2:22">
      <c r="B98">
        <v>134</v>
      </c>
      <c r="C98">
        <v>0.66105000000000003</v>
      </c>
      <c r="D98">
        <v>0.66096999999999995</v>
      </c>
      <c r="E98">
        <v>0.66090000000000004</v>
      </c>
      <c r="F98">
        <v>0.66085000000000005</v>
      </c>
      <c r="G98">
        <v>0.66080000000000005</v>
      </c>
      <c r="H98">
        <v>0.66074999999999995</v>
      </c>
      <c r="I98">
        <v>0.66069999999999995</v>
      </c>
      <c r="J98">
        <v>0.66061999999999999</v>
      </c>
      <c r="K98">
        <v>0.66054999999999997</v>
      </c>
      <c r="L98">
        <v>0.66049999999999998</v>
      </c>
      <c r="M98">
        <v>0.66044999999999998</v>
      </c>
      <c r="N98">
        <v>0.66039999999999999</v>
      </c>
      <c r="O98">
        <v>0.66034999999999999</v>
      </c>
      <c r="P98">
        <v>0.6603</v>
      </c>
      <c r="Q98">
        <v>0.66025</v>
      </c>
      <c r="R98">
        <v>0.66017000000000003</v>
      </c>
      <c r="S98">
        <v>0.66010000000000002</v>
      </c>
      <c r="T98">
        <v>0.66005000000000003</v>
      </c>
      <c r="U98">
        <v>0.66</v>
      </c>
      <c r="V98">
        <v>0.65995000000000004</v>
      </c>
    </row>
    <row r="99" spans="2:22">
      <c r="B99">
        <v>135</v>
      </c>
      <c r="C99">
        <v>0.65990000000000004</v>
      </c>
      <c r="D99">
        <v>0.65985000000000005</v>
      </c>
      <c r="E99">
        <v>0.65980000000000005</v>
      </c>
      <c r="F99">
        <v>0.65971999999999997</v>
      </c>
      <c r="G99">
        <v>0.65964999999999996</v>
      </c>
      <c r="H99">
        <v>0.65956999999999999</v>
      </c>
      <c r="I99">
        <v>0.65949999999999998</v>
      </c>
      <c r="J99">
        <v>0.65944999999999998</v>
      </c>
      <c r="K99">
        <v>0.65939999999999999</v>
      </c>
      <c r="L99">
        <v>0.65934999999999999</v>
      </c>
      <c r="M99">
        <v>0.6593</v>
      </c>
      <c r="N99">
        <v>0.65922000000000003</v>
      </c>
      <c r="O99">
        <v>0.65915000000000001</v>
      </c>
      <c r="P99">
        <v>0.65910000000000002</v>
      </c>
      <c r="Q99">
        <v>0.65905000000000002</v>
      </c>
      <c r="R99">
        <v>0.65900000000000003</v>
      </c>
      <c r="S99">
        <v>0.65895000000000004</v>
      </c>
      <c r="T99">
        <v>0.65890000000000004</v>
      </c>
      <c r="U99">
        <v>0.65885000000000005</v>
      </c>
      <c r="V99">
        <v>0.65880000000000005</v>
      </c>
    </row>
    <row r="100" spans="2:22">
      <c r="B100">
        <v>136</v>
      </c>
      <c r="C100">
        <v>0.65874999999999995</v>
      </c>
      <c r="D100">
        <v>0.65866999999999998</v>
      </c>
      <c r="E100">
        <v>0.65859999999999996</v>
      </c>
      <c r="F100">
        <v>0.65854999999999997</v>
      </c>
      <c r="G100">
        <v>0.65849999999999997</v>
      </c>
      <c r="H100">
        <v>0.65844999999999998</v>
      </c>
      <c r="I100">
        <v>0.65839999999999999</v>
      </c>
      <c r="J100">
        <v>0.65834999999999999</v>
      </c>
      <c r="K100">
        <v>0.6583</v>
      </c>
      <c r="L100">
        <v>0.65822000000000003</v>
      </c>
      <c r="M100">
        <v>0.65815000000000001</v>
      </c>
      <c r="N100">
        <v>0.65810000000000002</v>
      </c>
      <c r="O100">
        <v>0.65805000000000002</v>
      </c>
      <c r="P100">
        <v>0.65800000000000003</v>
      </c>
      <c r="Q100">
        <v>0.65795000000000003</v>
      </c>
      <c r="R100">
        <v>0.65786999999999995</v>
      </c>
      <c r="S100">
        <v>0.65780000000000005</v>
      </c>
      <c r="T100">
        <v>0.65774999999999995</v>
      </c>
      <c r="U100">
        <v>0.65769999999999995</v>
      </c>
      <c r="V100">
        <v>0.65761999999999998</v>
      </c>
    </row>
    <row r="101" spans="2:22">
      <c r="B101">
        <v>137</v>
      </c>
      <c r="C101">
        <v>0.65754999999999997</v>
      </c>
      <c r="D101">
        <v>0.65749999999999997</v>
      </c>
      <c r="E101">
        <v>0.65744999999999998</v>
      </c>
      <c r="F101">
        <v>0.65739999999999998</v>
      </c>
      <c r="G101">
        <v>0.65734999999999999</v>
      </c>
      <c r="H101">
        <v>0.6573</v>
      </c>
      <c r="I101">
        <v>0.65725</v>
      </c>
      <c r="J101">
        <v>0.65717000000000003</v>
      </c>
      <c r="K101">
        <v>0.65710000000000002</v>
      </c>
      <c r="L101">
        <v>0.65705000000000002</v>
      </c>
      <c r="M101">
        <v>0.65700000000000003</v>
      </c>
      <c r="N101">
        <v>0.65964999999999996</v>
      </c>
      <c r="O101">
        <v>0.65690000000000004</v>
      </c>
      <c r="P101">
        <v>0.65685000000000004</v>
      </c>
      <c r="Q101">
        <v>0.65680000000000005</v>
      </c>
      <c r="R101">
        <v>0.65674999999999994</v>
      </c>
      <c r="S101">
        <v>0.65669999999999995</v>
      </c>
      <c r="T101">
        <v>0.65661999999999998</v>
      </c>
      <c r="U101">
        <v>0.65654999999999997</v>
      </c>
      <c r="V101">
        <v>0.65649999999999997</v>
      </c>
    </row>
    <row r="102" spans="2:22">
      <c r="B102">
        <v>138</v>
      </c>
      <c r="C102">
        <v>0.65644999999999998</v>
      </c>
      <c r="D102">
        <v>0.65639999999999998</v>
      </c>
      <c r="E102">
        <v>0.65634999999999999</v>
      </c>
      <c r="F102">
        <v>0.65629999999999999</v>
      </c>
      <c r="G102">
        <v>0.65625</v>
      </c>
      <c r="H102">
        <v>0.65617000000000003</v>
      </c>
      <c r="I102">
        <v>0.65610000000000002</v>
      </c>
      <c r="J102">
        <v>0.65605000000000002</v>
      </c>
      <c r="K102">
        <v>0.65600000000000003</v>
      </c>
      <c r="L102">
        <v>0.65595000000000003</v>
      </c>
      <c r="M102">
        <v>0.65590000000000004</v>
      </c>
      <c r="N102">
        <v>0.65585000000000004</v>
      </c>
      <c r="O102">
        <v>0.65580000000000005</v>
      </c>
      <c r="P102">
        <v>0.65575000000000006</v>
      </c>
      <c r="Q102">
        <v>0.65569999999999995</v>
      </c>
      <c r="R102">
        <v>0.65561999999999998</v>
      </c>
      <c r="S102">
        <v>0.65554999999999997</v>
      </c>
      <c r="T102">
        <v>0.65547</v>
      </c>
      <c r="U102">
        <v>0.65539999999999998</v>
      </c>
      <c r="V102">
        <v>0.65534999999999999</v>
      </c>
    </row>
    <row r="103" spans="2:22">
      <c r="B103">
        <v>139</v>
      </c>
      <c r="C103">
        <v>0.65529999999999999</v>
      </c>
      <c r="D103">
        <v>0.65525</v>
      </c>
      <c r="E103">
        <v>0.6552</v>
      </c>
      <c r="F103">
        <v>0.65515000000000001</v>
      </c>
      <c r="G103">
        <v>0.65510000000000002</v>
      </c>
      <c r="H103">
        <v>0.65502000000000005</v>
      </c>
      <c r="I103">
        <v>0.65495000000000003</v>
      </c>
      <c r="J103">
        <v>0.65490000000000004</v>
      </c>
      <c r="K103">
        <v>0.65485000000000004</v>
      </c>
      <c r="L103">
        <v>0.65480000000000005</v>
      </c>
      <c r="M103">
        <v>0.65475000000000005</v>
      </c>
      <c r="N103">
        <v>0.65469999999999995</v>
      </c>
      <c r="O103">
        <v>0.65464999999999995</v>
      </c>
      <c r="P103">
        <v>0.65459999999999996</v>
      </c>
      <c r="Q103">
        <v>0.65454999999999997</v>
      </c>
      <c r="R103">
        <v>0.65447</v>
      </c>
      <c r="S103">
        <v>0.65439999999999998</v>
      </c>
      <c r="T103">
        <v>0.65434999999999999</v>
      </c>
      <c r="U103">
        <v>0.65429999999999999</v>
      </c>
      <c r="V103">
        <v>0.65425</v>
      </c>
    </row>
    <row r="104" spans="2:22">
      <c r="B104">
        <v>140</v>
      </c>
      <c r="C104">
        <v>0.6542</v>
      </c>
      <c r="D104">
        <v>0.65417000000000003</v>
      </c>
      <c r="E104">
        <v>0.65414000000000005</v>
      </c>
      <c r="F104">
        <v>0.65408999999999995</v>
      </c>
      <c r="G104">
        <v>0.65403999999999995</v>
      </c>
      <c r="H104">
        <v>0.65398000000000001</v>
      </c>
      <c r="I104">
        <v>0.65393000000000001</v>
      </c>
      <c r="J104">
        <v>0.65388000000000002</v>
      </c>
      <c r="K104">
        <v>0.65383000000000002</v>
      </c>
      <c r="L104">
        <v>0.65376999999999996</v>
      </c>
      <c r="M104">
        <v>0.65371999999999997</v>
      </c>
      <c r="N104">
        <v>0.65366999999999997</v>
      </c>
      <c r="O104">
        <v>0.65361999999999998</v>
      </c>
      <c r="P104">
        <v>0.65356000000000003</v>
      </c>
      <c r="Q104">
        <v>0.65351000000000004</v>
      </c>
      <c r="R104">
        <v>0.65346000000000004</v>
      </c>
      <c r="S104">
        <v>0.65341000000000005</v>
      </c>
      <c r="T104">
        <v>0.65334999999999999</v>
      </c>
      <c r="U104">
        <v>0.65329999999999999</v>
      </c>
      <c r="V104">
        <v>0.65325</v>
      </c>
    </row>
    <row r="105" spans="2:22">
      <c r="B105">
        <v>141</v>
      </c>
      <c r="C105">
        <v>0.6532</v>
      </c>
      <c r="D105">
        <v>0.65314000000000005</v>
      </c>
      <c r="E105">
        <v>0.65308999999999995</v>
      </c>
      <c r="F105">
        <v>0.65303999999999995</v>
      </c>
      <c r="G105">
        <v>0.65298999999999996</v>
      </c>
      <c r="H105">
        <v>0.65293000000000001</v>
      </c>
      <c r="I105">
        <v>0.65288000000000002</v>
      </c>
      <c r="J105">
        <v>0.65283000000000002</v>
      </c>
      <c r="K105">
        <v>0.65278000000000003</v>
      </c>
      <c r="L105">
        <v>0.65271999999999997</v>
      </c>
      <c r="M105">
        <v>0.65266999999999997</v>
      </c>
      <c r="N105">
        <v>0.65261999999999998</v>
      </c>
      <c r="O105">
        <v>0.65256999999999998</v>
      </c>
      <c r="P105">
        <v>0.65251000000000003</v>
      </c>
      <c r="Q105">
        <v>0.65246000000000004</v>
      </c>
      <c r="R105">
        <v>0.65242999999999995</v>
      </c>
      <c r="S105">
        <v>0.65241000000000005</v>
      </c>
      <c r="T105">
        <v>0.65234999999999999</v>
      </c>
      <c r="U105">
        <v>0.65229999999999999</v>
      </c>
      <c r="V105">
        <v>0.65225</v>
      </c>
    </row>
    <row r="106" spans="2:22">
      <c r="B106">
        <v>142</v>
      </c>
      <c r="C106">
        <v>0.6522</v>
      </c>
      <c r="D106">
        <v>0.65214000000000005</v>
      </c>
      <c r="E106">
        <v>0.65208999999999995</v>
      </c>
      <c r="F106">
        <v>0.65203999999999995</v>
      </c>
      <c r="G106">
        <v>0.65198999999999996</v>
      </c>
      <c r="H106">
        <v>0.65193000000000001</v>
      </c>
      <c r="I106">
        <v>0.65188000000000001</v>
      </c>
      <c r="J106">
        <v>0.65183000000000002</v>
      </c>
      <c r="K106">
        <v>0.65178999999999998</v>
      </c>
      <c r="L106">
        <v>0.65173000000000003</v>
      </c>
      <c r="M106">
        <v>0.65168000000000004</v>
      </c>
      <c r="N106">
        <v>0.65163000000000004</v>
      </c>
      <c r="O106">
        <v>0.65158000000000005</v>
      </c>
      <c r="P106">
        <v>0.65151999999999999</v>
      </c>
      <c r="Q106">
        <v>0.65146999999999999</v>
      </c>
      <c r="R106">
        <v>0.65142</v>
      </c>
      <c r="S106">
        <v>0.65137</v>
      </c>
      <c r="T106">
        <v>0.65130999999999994</v>
      </c>
      <c r="U106">
        <v>0.65125999999999995</v>
      </c>
      <c r="V106">
        <v>0.65120999999999996</v>
      </c>
    </row>
    <row r="107" spans="2:22">
      <c r="B107">
        <v>143</v>
      </c>
      <c r="C107">
        <v>0.65115999999999996</v>
      </c>
      <c r="D107">
        <v>0.65110000000000001</v>
      </c>
      <c r="E107">
        <v>0.65105000000000002</v>
      </c>
      <c r="F107">
        <v>0.65100000000000002</v>
      </c>
      <c r="G107">
        <v>0.65095000000000003</v>
      </c>
      <c r="H107">
        <v>0.65088999999999997</v>
      </c>
      <c r="I107">
        <v>0.65083999999999997</v>
      </c>
      <c r="J107">
        <v>0.65081</v>
      </c>
      <c r="K107">
        <v>0.65076000000000001</v>
      </c>
      <c r="L107">
        <v>0.65071000000000001</v>
      </c>
      <c r="M107">
        <v>0.65068000000000004</v>
      </c>
      <c r="N107">
        <v>0.65063000000000004</v>
      </c>
      <c r="O107">
        <v>0.65058000000000005</v>
      </c>
      <c r="P107">
        <v>0.65053000000000005</v>
      </c>
      <c r="Q107">
        <v>0.65046999999999999</v>
      </c>
      <c r="R107">
        <v>0.65042</v>
      </c>
      <c r="S107">
        <v>0.65037</v>
      </c>
      <c r="T107">
        <v>0.65031000000000005</v>
      </c>
      <c r="U107">
        <v>0.65025999999999995</v>
      </c>
      <c r="V107">
        <v>0.65020999999999995</v>
      </c>
    </row>
    <row r="108" spans="2:22">
      <c r="B108">
        <v>144</v>
      </c>
      <c r="C108">
        <v>0.65015999999999996</v>
      </c>
      <c r="D108">
        <v>0.65010000000000001</v>
      </c>
      <c r="E108">
        <v>0.65005000000000002</v>
      </c>
      <c r="F108">
        <v>0.65</v>
      </c>
      <c r="G108">
        <v>0.64995000000000003</v>
      </c>
      <c r="H108">
        <v>0.64992000000000005</v>
      </c>
      <c r="I108">
        <v>0.64988999999999997</v>
      </c>
      <c r="J108">
        <v>0.64983999999999997</v>
      </c>
      <c r="K108">
        <v>0.64978999999999998</v>
      </c>
      <c r="L108">
        <v>0.64973000000000003</v>
      </c>
      <c r="M108">
        <v>0.64968000000000004</v>
      </c>
      <c r="N108">
        <v>0.64963000000000004</v>
      </c>
      <c r="O108">
        <v>0.64958000000000005</v>
      </c>
      <c r="P108">
        <v>0.64951999999999999</v>
      </c>
      <c r="Q108">
        <v>0.64946999999999999</v>
      </c>
      <c r="R108">
        <v>0.64942</v>
      </c>
      <c r="S108">
        <v>0.64937</v>
      </c>
      <c r="T108">
        <v>0.64931000000000005</v>
      </c>
      <c r="U108">
        <v>0.64925999999999995</v>
      </c>
      <c r="V108">
        <v>0.64922999999999997</v>
      </c>
    </row>
    <row r="109" spans="2:22">
      <c r="B109">
        <v>145</v>
      </c>
      <c r="C109">
        <v>0.64920999999999995</v>
      </c>
      <c r="D109">
        <v>0.64915999999999996</v>
      </c>
      <c r="E109">
        <v>0.64910999999999996</v>
      </c>
      <c r="F109">
        <v>0.64905999999999997</v>
      </c>
      <c r="G109">
        <v>0.64900999999999998</v>
      </c>
      <c r="H109">
        <v>0.64895999999999998</v>
      </c>
      <c r="I109">
        <v>0.64890999999999999</v>
      </c>
      <c r="J109">
        <v>0.64885999999999999</v>
      </c>
      <c r="K109">
        <v>0.64881</v>
      </c>
      <c r="L109">
        <v>0.64876</v>
      </c>
      <c r="M109">
        <v>0.64871000000000001</v>
      </c>
      <c r="N109">
        <v>0.64868000000000003</v>
      </c>
      <c r="O109">
        <v>0.64866000000000001</v>
      </c>
      <c r="P109">
        <v>0.64861000000000002</v>
      </c>
      <c r="Q109">
        <v>0.64856000000000003</v>
      </c>
      <c r="R109">
        <v>0.64851000000000003</v>
      </c>
      <c r="S109">
        <v>0.64846000000000004</v>
      </c>
      <c r="T109">
        <v>0.64841000000000004</v>
      </c>
      <c r="U109">
        <v>0.64825999999999995</v>
      </c>
      <c r="V109">
        <v>0.64831000000000005</v>
      </c>
    </row>
    <row r="110" spans="2:22">
      <c r="B110">
        <v>146</v>
      </c>
      <c r="C110">
        <v>0.64825999999999995</v>
      </c>
      <c r="D110">
        <v>0.64822999999999997</v>
      </c>
      <c r="E110">
        <v>0.64820999999999995</v>
      </c>
      <c r="F110">
        <v>0.64815999999999996</v>
      </c>
      <c r="G110">
        <v>0.64810999999999996</v>
      </c>
      <c r="H110">
        <v>0.64805999999999997</v>
      </c>
      <c r="I110">
        <v>0.64800999999999997</v>
      </c>
      <c r="J110">
        <v>0.64795999999999998</v>
      </c>
      <c r="K110">
        <v>0.64790999999999999</v>
      </c>
      <c r="L110">
        <v>0.64785999999999999</v>
      </c>
      <c r="M110">
        <v>0.64781</v>
      </c>
      <c r="N110">
        <v>0.64778000000000002</v>
      </c>
      <c r="O110">
        <v>0.64776</v>
      </c>
      <c r="P110">
        <v>0.64771000000000001</v>
      </c>
      <c r="Q110">
        <v>0.64766000000000001</v>
      </c>
      <c r="R110">
        <v>0.64761000000000002</v>
      </c>
      <c r="S110">
        <v>0.64756000000000002</v>
      </c>
      <c r="T110">
        <v>0.64751000000000003</v>
      </c>
      <c r="U110">
        <v>0.64746000000000004</v>
      </c>
      <c r="V110">
        <v>0.64742999999999995</v>
      </c>
    </row>
    <row r="111" spans="2:22">
      <c r="B111">
        <v>147</v>
      </c>
      <c r="C111">
        <v>0.64741000000000004</v>
      </c>
      <c r="D111">
        <v>0.64736000000000005</v>
      </c>
      <c r="E111">
        <v>0.64731000000000005</v>
      </c>
      <c r="F111">
        <v>0.64725999999999995</v>
      </c>
      <c r="G111">
        <v>0.64720999999999995</v>
      </c>
      <c r="H111">
        <v>0.64717999999999998</v>
      </c>
      <c r="I111">
        <v>0.64715999999999996</v>
      </c>
      <c r="J111">
        <v>0.64710999999999996</v>
      </c>
      <c r="K111">
        <v>0.64705999999999997</v>
      </c>
      <c r="L111">
        <v>0.64700999999999997</v>
      </c>
      <c r="M111">
        <v>0.64695999999999998</v>
      </c>
      <c r="N111">
        <v>0.64690999999999999</v>
      </c>
      <c r="O111">
        <v>0.64685999999999999</v>
      </c>
      <c r="P111">
        <v>0.64683000000000002</v>
      </c>
      <c r="Q111">
        <v>0.64681</v>
      </c>
      <c r="R111">
        <v>0.64676</v>
      </c>
      <c r="S111">
        <v>0.64671000000000001</v>
      </c>
      <c r="T111">
        <v>0.64666000000000001</v>
      </c>
      <c r="U111">
        <v>0.64661000000000002</v>
      </c>
      <c r="V111">
        <v>0.64658000000000004</v>
      </c>
    </row>
    <row r="112" spans="2:22">
      <c r="B112">
        <v>148</v>
      </c>
      <c r="C112">
        <v>0.64656000000000002</v>
      </c>
      <c r="D112">
        <v>0.64651000000000003</v>
      </c>
      <c r="E112">
        <v>0.64646000000000003</v>
      </c>
      <c r="F112">
        <v>0.64641000000000004</v>
      </c>
      <c r="G112">
        <v>0.64636000000000005</v>
      </c>
      <c r="H112">
        <v>0.64632999999999996</v>
      </c>
      <c r="I112">
        <v>0.64631000000000005</v>
      </c>
      <c r="J112">
        <v>0.64625999999999995</v>
      </c>
      <c r="K112">
        <v>0.64620999999999995</v>
      </c>
      <c r="L112">
        <v>0.64615999999999996</v>
      </c>
      <c r="M112">
        <v>0.64610999999999996</v>
      </c>
      <c r="N112">
        <v>0.64607999999999999</v>
      </c>
      <c r="O112">
        <v>0.64605999999999997</v>
      </c>
      <c r="P112">
        <v>0.64600999999999997</v>
      </c>
      <c r="Q112">
        <v>0.64595999999999998</v>
      </c>
      <c r="R112">
        <v>0.64593</v>
      </c>
      <c r="S112">
        <v>0.64590999999999998</v>
      </c>
      <c r="T112">
        <v>0.64585999999999999</v>
      </c>
      <c r="U112">
        <v>0.64581</v>
      </c>
      <c r="V112">
        <v>0.64576</v>
      </c>
    </row>
    <row r="113" spans="2:22">
      <c r="B113">
        <v>149</v>
      </c>
      <c r="C113">
        <v>0.64571000000000001</v>
      </c>
      <c r="D113">
        <v>0.64568000000000003</v>
      </c>
      <c r="E113">
        <v>0.64566000000000001</v>
      </c>
      <c r="F113">
        <v>0.64561000000000002</v>
      </c>
      <c r="G113">
        <v>0.64556000000000002</v>
      </c>
      <c r="H113">
        <v>0.64553000000000005</v>
      </c>
      <c r="I113">
        <v>0.64551000000000003</v>
      </c>
      <c r="J113">
        <v>0.64546000000000003</v>
      </c>
      <c r="K113">
        <v>0.64541000000000004</v>
      </c>
      <c r="L113">
        <v>0.64537999999999995</v>
      </c>
      <c r="M113">
        <v>0.64585999999999999</v>
      </c>
      <c r="N113">
        <v>0.64531000000000005</v>
      </c>
      <c r="O113">
        <v>0.64525999999999994</v>
      </c>
      <c r="P113">
        <v>0.64520999999999995</v>
      </c>
      <c r="Q113">
        <v>0.64515999999999996</v>
      </c>
      <c r="R113">
        <v>0.64512999999999998</v>
      </c>
      <c r="S113">
        <v>0.64510999999999996</v>
      </c>
      <c r="T113">
        <v>0.64505999999999997</v>
      </c>
      <c r="U113">
        <v>0.64500999999999997</v>
      </c>
      <c r="V113">
        <v>0.64498</v>
      </c>
    </row>
    <row r="114" spans="2:22">
      <c r="B114">
        <v>150</v>
      </c>
      <c r="C114">
        <v>0.64495999999999998</v>
      </c>
      <c r="D114">
        <v>0.64490999999999998</v>
      </c>
      <c r="E114">
        <v>0.64485999999999999</v>
      </c>
      <c r="F114">
        <v>0.64483000000000001</v>
      </c>
      <c r="G114">
        <v>0.64480999999999999</v>
      </c>
      <c r="H114">
        <v>0.64476</v>
      </c>
      <c r="I114">
        <v>0.64471000000000001</v>
      </c>
      <c r="J114">
        <v>0.64468000000000003</v>
      </c>
      <c r="K114">
        <v>0.64466000000000001</v>
      </c>
      <c r="L114">
        <v>0.64461000000000002</v>
      </c>
      <c r="M114">
        <v>0.64456000000000002</v>
      </c>
      <c r="N114">
        <v>0.64453000000000005</v>
      </c>
      <c r="O114">
        <v>0.64451000000000003</v>
      </c>
      <c r="P114">
        <v>0.64446000000000003</v>
      </c>
      <c r="Q114">
        <v>0.64441000000000004</v>
      </c>
      <c r="R114">
        <v>0.64437999999999995</v>
      </c>
      <c r="S114">
        <v>0.64436000000000004</v>
      </c>
      <c r="T114">
        <v>0.64432999999999996</v>
      </c>
      <c r="U114">
        <v>0.64431000000000005</v>
      </c>
      <c r="V114">
        <v>0.64426000000000005</v>
      </c>
    </row>
    <row r="115" spans="2:22">
      <c r="B115">
        <v>151</v>
      </c>
      <c r="C115">
        <v>0.64420999999999995</v>
      </c>
      <c r="D115">
        <v>0.64417000000000002</v>
      </c>
      <c r="E115">
        <v>0.64412999999999998</v>
      </c>
      <c r="F115">
        <v>0.64409000000000005</v>
      </c>
      <c r="G115">
        <v>0.64405999999999997</v>
      </c>
      <c r="H115">
        <v>0.64402000000000004</v>
      </c>
      <c r="I115">
        <v>0.64398</v>
      </c>
      <c r="J115">
        <v>0.64393999999999996</v>
      </c>
      <c r="K115">
        <v>0.64390999999999998</v>
      </c>
      <c r="L115">
        <v>0.64387000000000005</v>
      </c>
      <c r="M115">
        <v>0.64383000000000001</v>
      </c>
      <c r="N115">
        <v>0.64378999999999997</v>
      </c>
      <c r="O115">
        <v>0.64376</v>
      </c>
      <c r="P115">
        <v>0.64371999999999996</v>
      </c>
      <c r="Q115">
        <v>0.64368000000000003</v>
      </c>
      <c r="R115">
        <v>0.64363999999999999</v>
      </c>
      <c r="S115">
        <v>0.64361000000000002</v>
      </c>
      <c r="T115">
        <v>0.64356999999999998</v>
      </c>
      <c r="U115">
        <v>0.64353000000000005</v>
      </c>
      <c r="V115">
        <v>0.64349000000000001</v>
      </c>
    </row>
    <row r="116" spans="2:22">
      <c r="B116">
        <v>152</v>
      </c>
      <c r="C116">
        <v>0.64346000000000003</v>
      </c>
      <c r="D116">
        <v>0.64341999999999999</v>
      </c>
      <c r="E116">
        <v>0.64337999999999995</v>
      </c>
      <c r="F116">
        <v>0.64334000000000002</v>
      </c>
      <c r="G116">
        <v>0.64331000000000005</v>
      </c>
      <c r="H116">
        <v>0.64327000000000001</v>
      </c>
      <c r="I116">
        <v>0.64322999999999997</v>
      </c>
      <c r="J116">
        <v>0.64319000000000004</v>
      </c>
      <c r="K116">
        <v>0.64315999999999995</v>
      </c>
      <c r="L116">
        <v>0.64312000000000002</v>
      </c>
      <c r="M116">
        <v>0.64307999999999998</v>
      </c>
      <c r="N116">
        <v>0.64303999999999994</v>
      </c>
      <c r="O116">
        <v>0.64300999999999997</v>
      </c>
      <c r="P116">
        <v>0.64297000000000004</v>
      </c>
      <c r="Q116">
        <v>0.64293</v>
      </c>
      <c r="R116">
        <v>0.64288999999999996</v>
      </c>
      <c r="S116">
        <v>0.64285999999999999</v>
      </c>
      <c r="T116">
        <v>0.64281999999999995</v>
      </c>
      <c r="U116">
        <v>0.64278000000000002</v>
      </c>
      <c r="V116">
        <v>0.64273999999999998</v>
      </c>
    </row>
    <row r="117" spans="2:22">
      <c r="B117">
        <v>153</v>
      </c>
      <c r="C117">
        <v>0.64271</v>
      </c>
      <c r="D117">
        <v>0.64266999999999996</v>
      </c>
      <c r="E117">
        <v>0.64263000000000003</v>
      </c>
      <c r="F117">
        <v>0.64258999999999999</v>
      </c>
      <c r="G117">
        <v>0.64256000000000002</v>
      </c>
      <c r="H117">
        <v>0.64251999999999998</v>
      </c>
      <c r="I117">
        <v>0.64248000000000005</v>
      </c>
      <c r="J117">
        <v>0.64244000000000001</v>
      </c>
      <c r="K117">
        <v>0.64241000000000004</v>
      </c>
      <c r="L117">
        <v>0.64237</v>
      </c>
      <c r="M117">
        <v>0.64232999999999996</v>
      </c>
      <c r="N117">
        <v>0.64229000000000003</v>
      </c>
      <c r="O117">
        <v>0.64226000000000005</v>
      </c>
      <c r="P117">
        <v>0.64222000000000001</v>
      </c>
      <c r="Q117">
        <v>0.64217999999999997</v>
      </c>
      <c r="R117">
        <v>0.64214000000000004</v>
      </c>
      <c r="S117">
        <v>0.64210999999999996</v>
      </c>
      <c r="T117">
        <v>0.64207000000000003</v>
      </c>
      <c r="U117">
        <v>0.64202999999999999</v>
      </c>
      <c r="V117">
        <v>0.64198999999999995</v>
      </c>
    </row>
    <row r="118" spans="2:22">
      <c r="B118">
        <v>154</v>
      </c>
      <c r="C118">
        <v>0.64195999999999998</v>
      </c>
      <c r="D118">
        <v>0.64192000000000005</v>
      </c>
      <c r="E118">
        <v>0.64188000000000001</v>
      </c>
      <c r="F118">
        <v>0.64183999999999997</v>
      </c>
      <c r="G118">
        <v>0.64180999999999999</v>
      </c>
      <c r="H118">
        <v>0.64176999999999995</v>
      </c>
      <c r="I118">
        <v>0.64173000000000002</v>
      </c>
      <c r="J118">
        <v>0.64168999999999998</v>
      </c>
      <c r="K118">
        <v>0.64166000000000001</v>
      </c>
      <c r="L118">
        <v>0.64161999999999997</v>
      </c>
      <c r="M118">
        <v>0.64158000000000004</v>
      </c>
      <c r="N118">
        <v>0.64154</v>
      </c>
      <c r="O118">
        <v>0.64151000000000002</v>
      </c>
      <c r="P118">
        <v>0.64146999999999998</v>
      </c>
      <c r="Q118">
        <v>0.64142999999999994</v>
      </c>
      <c r="R118">
        <v>0.64139000000000002</v>
      </c>
      <c r="S118">
        <v>0.64136000000000004</v>
      </c>
      <c r="T118">
        <v>0.64132</v>
      </c>
      <c r="U118">
        <v>0.64127999999999996</v>
      </c>
      <c r="V118">
        <v>0.64124000000000003</v>
      </c>
    </row>
    <row r="119" spans="2:22">
      <c r="B119">
        <v>155</v>
      </c>
      <c r="C119">
        <v>0.64120999999999995</v>
      </c>
      <c r="D119">
        <v>0.64117000000000002</v>
      </c>
      <c r="E119">
        <v>0.64114000000000004</v>
      </c>
      <c r="F119">
        <v>0.6411</v>
      </c>
      <c r="G119">
        <v>0.64107000000000003</v>
      </c>
      <c r="H119">
        <v>0.64102999999999999</v>
      </c>
      <c r="I119">
        <v>0.64100000000000001</v>
      </c>
      <c r="J119">
        <v>0.64095999999999997</v>
      </c>
      <c r="K119">
        <v>0.64093</v>
      </c>
      <c r="L119">
        <v>0.64088999999999996</v>
      </c>
      <c r="M119">
        <v>0.64085999999999999</v>
      </c>
      <c r="N119">
        <v>0.64081999999999995</v>
      </c>
      <c r="O119">
        <v>0.64078999999999997</v>
      </c>
      <c r="P119">
        <v>0.64076</v>
      </c>
      <c r="Q119">
        <v>0.64071</v>
      </c>
      <c r="R119">
        <v>0.64068000000000003</v>
      </c>
      <c r="S119">
        <v>0.64065000000000005</v>
      </c>
      <c r="T119">
        <v>0.64061000000000001</v>
      </c>
      <c r="U119">
        <v>0.64058000000000004</v>
      </c>
      <c r="V119">
        <v>0.64054</v>
      </c>
    </row>
    <row r="120" spans="2:22">
      <c r="B120">
        <v>156</v>
      </c>
      <c r="C120">
        <v>0.64051000000000002</v>
      </c>
      <c r="D120">
        <v>0.64046999999999998</v>
      </c>
      <c r="E120">
        <v>0.64044000000000001</v>
      </c>
      <c r="F120">
        <v>0.64039999999999997</v>
      </c>
      <c r="G120">
        <v>0.64036999999999999</v>
      </c>
      <c r="H120">
        <v>0.64032999999999995</v>
      </c>
      <c r="I120">
        <v>0.64029999999999998</v>
      </c>
      <c r="J120">
        <v>0.64026000000000005</v>
      </c>
      <c r="K120">
        <v>0.64022999999999997</v>
      </c>
      <c r="L120">
        <v>0.64019000000000004</v>
      </c>
      <c r="M120">
        <v>0.64015999999999995</v>
      </c>
      <c r="N120">
        <v>0.64012000000000002</v>
      </c>
      <c r="O120">
        <v>0.64009000000000005</v>
      </c>
      <c r="P120">
        <v>0.64005000000000001</v>
      </c>
      <c r="Q120">
        <v>0.64002000000000003</v>
      </c>
      <c r="R120">
        <v>0.63997999999999999</v>
      </c>
      <c r="S120">
        <v>0.63995000000000002</v>
      </c>
      <c r="T120">
        <v>0.63990999999999998</v>
      </c>
      <c r="U120">
        <v>0.63988</v>
      </c>
      <c r="V120">
        <v>0.63983999999999996</v>
      </c>
    </row>
    <row r="121" spans="2:22">
      <c r="B121">
        <v>157</v>
      </c>
      <c r="C121">
        <v>0.63980999999999999</v>
      </c>
      <c r="D121">
        <v>0.63976999999999995</v>
      </c>
      <c r="E121">
        <v>0.63973999999999998</v>
      </c>
      <c r="F121">
        <v>0.63970000000000005</v>
      </c>
      <c r="G121">
        <v>0.63966999999999996</v>
      </c>
      <c r="H121">
        <v>0.63963000000000003</v>
      </c>
      <c r="I121">
        <v>0.63959999999999995</v>
      </c>
      <c r="J121">
        <v>0.63956000000000002</v>
      </c>
      <c r="K121">
        <v>0.63953000000000004</v>
      </c>
      <c r="L121">
        <v>0.63949</v>
      </c>
      <c r="M121">
        <v>0.63946000000000003</v>
      </c>
      <c r="N121">
        <v>0.63941999999999999</v>
      </c>
      <c r="O121">
        <v>0.63939000000000001</v>
      </c>
      <c r="P121">
        <v>0.63934999999999997</v>
      </c>
      <c r="Q121">
        <v>0.63932</v>
      </c>
      <c r="R121">
        <v>0.63927999999999996</v>
      </c>
      <c r="S121">
        <v>0.63924999999999998</v>
      </c>
      <c r="T121">
        <v>0.63920999999999994</v>
      </c>
      <c r="U121">
        <v>0.63917999999999997</v>
      </c>
      <c r="V121">
        <v>0.63914000000000004</v>
      </c>
    </row>
    <row r="122" spans="2:22">
      <c r="B122">
        <v>158</v>
      </c>
      <c r="C122">
        <v>0.63910999999999996</v>
      </c>
      <c r="D122">
        <v>0.63907000000000003</v>
      </c>
      <c r="E122">
        <v>0.63904000000000005</v>
      </c>
      <c r="F122">
        <v>0.63900000000000001</v>
      </c>
      <c r="G122">
        <v>0.63897000000000004</v>
      </c>
      <c r="H122">
        <v>0.63893</v>
      </c>
      <c r="I122">
        <v>0.63890000000000002</v>
      </c>
      <c r="J122">
        <v>0.63885999999999998</v>
      </c>
      <c r="K122">
        <v>0.63883000000000001</v>
      </c>
      <c r="L122">
        <v>0.63878999999999997</v>
      </c>
      <c r="M122">
        <v>0.63875999999999999</v>
      </c>
      <c r="N122">
        <v>0.63871999999999995</v>
      </c>
      <c r="O122">
        <v>0.63868999999999998</v>
      </c>
      <c r="P122">
        <v>0.63865000000000005</v>
      </c>
      <c r="Q122">
        <v>0.63861999999999997</v>
      </c>
      <c r="R122">
        <v>0.63858000000000004</v>
      </c>
      <c r="S122">
        <v>0.63854999999999995</v>
      </c>
      <c r="T122">
        <v>0.63851000000000002</v>
      </c>
      <c r="U122">
        <v>0.63848000000000005</v>
      </c>
      <c r="V122">
        <v>0.63844000000000001</v>
      </c>
    </row>
    <row r="123" spans="2:22">
      <c r="B123">
        <v>159</v>
      </c>
      <c r="C123">
        <v>0.63841000000000003</v>
      </c>
      <c r="D123">
        <v>0.63836999999999999</v>
      </c>
      <c r="E123">
        <v>0.63834000000000002</v>
      </c>
      <c r="F123">
        <v>0.63829999999999998</v>
      </c>
      <c r="G123">
        <v>0.63827</v>
      </c>
      <c r="H123">
        <v>0.63822999999999996</v>
      </c>
      <c r="I123">
        <v>0.63819999999999999</v>
      </c>
      <c r="J123">
        <v>0.63815999999999995</v>
      </c>
      <c r="K123">
        <v>0.63812999999999998</v>
      </c>
      <c r="L123">
        <v>0.63809000000000005</v>
      </c>
      <c r="M123">
        <v>0.63805999999999996</v>
      </c>
      <c r="N123">
        <v>0.63802000000000003</v>
      </c>
      <c r="O123">
        <v>0.63798999999999995</v>
      </c>
      <c r="P123">
        <v>0.63795000000000002</v>
      </c>
      <c r="Q123">
        <v>0.63792000000000004</v>
      </c>
      <c r="R123">
        <v>0.63788</v>
      </c>
      <c r="S123">
        <v>0.63785000000000003</v>
      </c>
      <c r="T123">
        <v>0.63780999999999999</v>
      </c>
      <c r="U123">
        <v>0.63778000000000001</v>
      </c>
      <c r="V123">
        <v>0.63773999999999997</v>
      </c>
    </row>
    <row r="124" spans="2:22">
      <c r="B124">
        <v>160</v>
      </c>
      <c r="C124">
        <v>0.63771</v>
      </c>
      <c r="D124">
        <v>0.63766999999999996</v>
      </c>
      <c r="E124">
        <v>0.63763999999999998</v>
      </c>
      <c r="F124">
        <v>0.63759999999999994</v>
      </c>
      <c r="G124">
        <v>0.63756999999999997</v>
      </c>
      <c r="H124">
        <v>0.63753000000000004</v>
      </c>
      <c r="I124">
        <v>0.63749999999999996</v>
      </c>
      <c r="J124">
        <v>0.63746000000000003</v>
      </c>
      <c r="K124">
        <v>0.63743000000000005</v>
      </c>
      <c r="L124">
        <v>0.63739000000000001</v>
      </c>
      <c r="M124">
        <v>0.63736000000000004</v>
      </c>
      <c r="N124">
        <v>0.63732</v>
      </c>
      <c r="O124">
        <v>0.63729000000000002</v>
      </c>
      <c r="P124">
        <v>0.63724999999999998</v>
      </c>
      <c r="Q124">
        <v>0.63722000000000001</v>
      </c>
      <c r="R124">
        <v>0.63717999999999997</v>
      </c>
      <c r="S124">
        <v>0.63714999999999999</v>
      </c>
      <c r="T124">
        <v>0.63710999999999995</v>
      </c>
      <c r="U124">
        <v>0.63707999999999998</v>
      </c>
      <c r="V124">
        <v>0.63704000000000005</v>
      </c>
    </row>
    <row r="125" spans="2:22">
      <c r="B125">
        <v>161</v>
      </c>
      <c r="C125">
        <v>0.63700999999999997</v>
      </c>
      <c r="D125">
        <v>0.63697000000000004</v>
      </c>
      <c r="E125">
        <v>0.63693999999999995</v>
      </c>
      <c r="F125">
        <v>0.63690000000000002</v>
      </c>
      <c r="G125">
        <v>0.63687000000000005</v>
      </c>
      <c r="H125">
        <v>0.63683000000000001</v>
      </c>
      <c r="I125">
        <v>0.63680000000000003</v>
      </c>
      <c r="J125">
        <v>0.63675999999999999</v>
      </c>
      <c r="K125">
        <v>0.63673000000000002</v>
      </c>
      <c r="L125">
        <v>0.63668999999999998</v>
      </c>
      <c r="M125">
        <v>0.63666</v>
      </c>
      <c r="N125">
        <v>0.63661999999999996</v>
      </c>
      <c r="O125">
        <v>0.63658999999999999</v>
      </c>
      <c r="P125">
        <v>0.63654999999999995</v>
      </c>
      <c r="Q125">
        <v>0.63651999999999997</v>
      </c>
      <c r="R125">
        <v>0.63648000000000005</v>
      </c>
      <c r="S125">
        <v>0.63644999999999996</v>
      </c>
      <c r="T125">
        <v>0.63639999999999997</v>
      </c>
      <c r="U125">
        <v>0.63634999999999997</v>
      </c>
      <c r="V125">
        <v>0.63632</v>
      </c>
    </row>
    <row r="126" spans="2:22">
      <c r="B126">
        <v>162</v>
      </c>
      <c r="C126">
        <v>0.63627999999999996</v>
      </c>
      <c r="D126">
        <v>0.63624999999999998</v>
      </c>
      <c r="E126">
        <v>0.63621000000000005</v>
      </c>
      <c r="F126">
        <v>0.63617999999999997</v>
      </c>
      <c r="G126">
        <v>0.63614000000000004</v>
      </c>
      <c r="H126">
        <v>0.63610999999999995</v>
      </c>
      <c r="I126">
        <v>0.63607000000000002</v>
      </c>
      <c r="J126">
        <v>0.63604000000000005</v>
      </c>
      <c r="K126">
        <v>0.63600000000000001</v>
      </c>
      <c r="L126">
        <v>0.63597000000000004</v>
      </c>
      <c r="M126">
        <v>0.63593</v>
      </c>
      <c r="N126">
        <v>0.63590000000000002</v>
      </c>
      <c r="O126">
        <v>0.63585999999999998</v>
      </c>
      <c r="P126">
        <v>0.63583000000000001</v>
      </c>
      <c r="Q126">
        <v>0.63578999999999997</v>
      </c>
      <c r="R126">
        <v>0.63575999999999999</v>
      </c>
      <c r="S126">
        <v>0.63571999999999995</v>
      </c>
      <c r="T126">
        <v>0.63568999999999998</v>
      </c>
      <c r="U126">
        <v>0.63565000000000005</v>
      </c>
      <c r="V126">
        <v>0.63561999999999996</v>
      </c>
    </row>
    <row r="127" spans="2:22">
      <c r="B127">
        <v>163</v>
      </c>
      <c r="C127">
        <v>0.63558000000000003</v>
      </c>
      <c r="D127">
        <v>0.63554999999999995</v>
      </c>
      <c r="E127">
        <v>0.63551000000000002</v>
      </c>
      <c r="F127">
        <v>0.63548000000000004</v>
      </c>
      <c r="G127">
        <v>0.63544</v>
      </c>
      <c r="H127">
        <v>0.63541000000000003</v>
      </c>
      <c r="I127">
        <v>0.63536999999999999</v>
      </c>
      <c r="J127">
        <v>0.63534000000000002</v>
      </c>
      <c r="K127">
        <v>0.63529999999999998</v>
      </c>
      <c r="L127">
        <v>0.63527</v>
      </c>
      <c r="M127">
        <v>0.63522999999999996</v>
      </c>
      <c r="N127">
        <v>0.63519999999999999</v>
      </c>
      <c r="O127">
        <v>0.63515999999999995</v>
      </c>
      <c r="P127">
        <v>0.63512999999999997</v>
      </c>
      <c r="Q127">
        <v>0.63509000000000004</v>
      </c>
      <c r="R127">
        <v>0.63505999999999996</v>
      </c>
      <c r="S127">
        <v>0.63502000000000003</v>
      </c>
      <c r="T127">
        <v>0.63499000000000005</v>
      </c>
      <c r="U127">
        <v>0.63495000000000001</v>
      </c>
      <c r="V127">
        <v>0.63492000000000004</v>
      </c>
    </row>
    <row r="128" spans="2:22">
      <c r="B128">
        <v>164</v>
      </c>
      <c r="C128">
        <v>0.63488</v>
      </c>
      <c r="D128">
        <v>0.63485000000000003</v>
      </c>
      <c r="E128">
        <v>0.63480999999999999</v>
      </c>
      <c r="F128">
        <v>0.63478000000000001</v>
      </c>
      <c r="G128">
        <v>0.63473999999999997</v>
      </c>
      <c r="H128">
        <v>0.63471</v>
      </c>
      <c r="I128">
        <v>0.63466999999999996</v>
      </c>
      <c r="J128">
        <v>0.63463999999999998</v>
      </c>
      <c r="K128">
        <v>0.63460000000000005</v>
      </c>
      <c r="L128">
        <v>0.63456999999999997</v>
      </c>
      <c r="M128">
        <v>0.63453000000000004</v>
      </c>
      <c r="N128">
        <v>0.63449999999999995</v>
      </c>
      <c r="O128">
        <v>0.63446000000000002</v>
      </c>
      <c r="P128">
        <v>0.63443000000000005</v>
      </c>
      <c r="Q128">
        <v>0.63439000000000001</v>
      </c>
      <c r="R128">
        <v>0.63436000000000003</v>
      </c>
      <c r="S128">
        <v>0.63431999999999999</v>
      </c>
      <c r="T128">
        <v>0.63429000000000002</v>
      </c>
      <c r="U128">
        <v>0.63424999999999998</v>
      </c>
      <c r="V128">
        <v>0.63422000000000001</v>
      </c>
    </row>
    <row r="129" spans="2:22">
      <c r="B129">
        <v>165</v>
      </c>
      <c r="C129">
        <v>0.63419000000000003</v>
      </c>
      <c r="D129">
        <v>0.63414999999999999</v>
      </c>
      <c r="E129">
        <v>0.63412000000000002</v>
      </c>
      <c r="F129">
        <v>0.63409000000000004</v>
      </c>
      <c r="G129">
        <v>0.63405999999999996</v>
      </c>
      <c r="H129">
        <v>0.63402000000000003</v>
      </c>
      <c r="I129">
        <v>0.63399000000000005</v>
      </c>
      <c r="J129">
        <v>0.63395999999999997</v>
      </c>
      <c r="K129">
        <v>0.63392999999999999</v>
      </c>
      <c r="L129">
        <v>0.63388999999999995</v>
      </c>
      <c r="M129">
        <v>0.63385999999999998</v>
      </c>
      <c r="N129">
        <v>0.63383</v>
      </c>
      <c r="O129">
        <v>0.63380000000000003</v>
      </c>
      <c r="P129">
        <v>0.63375999999999999</v>
      </c>
      <c r="Q129">
        <v>0.63373000000000002</v>
      </c>
      <c r="R129">
        <v>0.63370000000000004</v>
      </c>
      <c r="S129">
        <v>0.63366999999999996</v>
      </c>
      <c r="T129">
        <v>0.63363000000000003</v>
      </c>
      <c r="U129">
        <v>0.63360000000000005</v>
      </c>
      <c r="V129">
        <v>0.63356999999999997</v>
      </c>
    </row>
    <row r="130" spans="2:22">
      <c r="B130">
        <v>166</v>
      </c>
      <c r="C130">
        <v>0.63353999999999999</v>
      </c>
      <c r="D130">
        <v>0.63349999999999995</v>
      </c>
      <c r="E130">
        <v>0.63346999999999998</v>
      </c>
      <c r="F130">
        <v>0.63344</v>
      </c>
      <c r="G130">
        <v>0.63341000000000003</v>
      </c>
      <c r="H130">
        <v>0.63336999999999999</v>
      </c>
      <c r="I130">
        <v>0.63334000000000001</v>
      </c>
      <c r="J130">
        <v>0.63331000000000004</v>
      </c>
      <c r="K130">
        <v>0.63327999999999995</v>
      </c>
      <c r="L130">
        <v>0.63324000000000003</v>
      </c>
      <c r="M130">
        <v>0.63321000000000005</v>
      </c>
      <c r="N130">
        <v>0.63317999999999997</v>
      </c>
      <c r="O130">
        <v>0.63314999999999999</v>
      </c>
      <c r="P130">
        <v>0.63310999999999995</v>
      </c>
      <c r="Q130">
        <v>0.63307999999999998</v>
      </c>
      <c r="R130">
        <v>0.63305</v>
      </c>
      <c r="S130">
        <v>0.63302000000000003</v>
      </c>
      <c r="T130">
        <v>0.63297999999999999</v>
      </c>
      <c r="U130">
        <v>0.63295000000000001</v>
      </c>
      <c r="V130">
        <v>0.63292000000000004</v>
      </c>
    </row>
    <row r="131" spans="2:22">
      <c r="B131">
        <v>167</v>
      </c>
      <c r="C131">
        <v>0.63288999999999995</v>
      </c>
      <c r="D131">
        <v>0.63285000000000002</v>
      </c>
      <c r="E131">
        <v>0.63282000000000005</v>
      </c>
      <c r="F131">
        <v>0.63278999999999996</v>
      </c>
      <c r="G131">
        <v>0.63275999999999999</v>
      </c>
      <c r="H131">
        <v>0.63271999999999995</v>
      </c>
      <c r="I131">
        <v>0.63268999999999997</v>
      </c>
      <c r="J131">
        <v>0.63266</v>
      </c>
      <c r="K131">
        <v>0.63263000000000003</v>
      </c>
      <c r="L131">
        <v>0.63258999999999999</v>
      </c>
      <c r="M131">
        <v>0.63256000000000001</v>
      </c>
      <c r="N131">
        <v>0.63253000000000004</v>
      </c>
      <c r="O131">
        <v>0.63249999999999995</v>
      </c>
      <c r="P131">
        <v>0.63246000000000002</v>
      </c>
      <c r="Q131">
        <v>0.63243000000000005</v>
      </c>
      <c r="R131">
        <v>0.63239999999999996</v>
      </c>
      <c r="S131">
        <v>0.63236999999999999</v>
      </c>
      <c r="T131">
        <v>0.63232999999999995</v>
      </c>
      <c r="U131">
        <v>0.63229999999999997</v>
      </c>
      <c r="V131">
        <v>0.63227</v>
      </c>
    </row>
    <row r="132" spans="2:22">
      <c r="B132">
        <v>168</v>
      </c>
      <c r="C132">
        <v>0.63224000000000002</v>
      </c>
      <c r="D132">
        <v>0.63219999999999998</v>
      </c>
      <c r="E132">
        <v>0.63217000000000001</v>
      </c>
      <c r="F132">
        <v>0.63214000000000004</v>
      </c>
      <c r="G132">
        <v>0.63210999999999995</v>
      </c>
      <c r="H132">
        <v>0.63207000000000002</v>
      </c>
      <c r="I132">
        <v>0.63204000000000005</v>
      </c>
      <c r="J132">
        <v>0.63200999999999996</v>
      </c>
      <c r="K132">
        <v>0.63197999999999999</v>
      </c>
      <c r="L132">
        <v>0.63195000000000001</v>
      </c>
      <c r="M132">
        <v>0.63192000000000004</v>
      </c>
      <c r="N132">
        <v>0.63188</v>
      </c>
      <c r="O132">
        <v>0.63185000000000002</v>
      </c>
      <c r="P132">
        <v>0.63182000000000005</v>
      </c>
      <c r="Q132">
        <v>0.63178999999999996</v>
      </c>
      <c r="R132">
        <v>0.63175000000000003</v>
      </c>
      <c r="S132">
        <v>0.63171999999999995</v>
      </c>
      <c r="T132">
        <v>0.63168999999999997</v>
      </c>
      <c r="U132">
        <v>0.63166</v>
      </c>
      <c r="V132">
        <v>0.63161999999999996</v>
      </c>
    </row>
    <row r="133" spans="2:22">
      <c r="B133">
        <v>169</v>
      </c>
      <c r="C133">
        <v>0.63158999999999998</v>
      </c>
      <c r="D133">
        <v>0.63156000000000001</v>
      </c>
      <c r="E133">
        <v>0.63153000000000004</v>
      </c>
      <c r="F133">
        <v>0.63149</v>
      </c>
      <c r="G133">
        <v>0.63146000000000002</v>
      </c>
      <c r="H133">
        <v>0.63143000000000005</v>
      </c>
      <c r="I133">
        <v>0.63139999999999996</v>
      </c>
      <c r="J133">
        <v>0.63136000000000003</v>
      </c>
      <c r="K133">
        <v>0.63132999999999995</v>
      </c>
      <c r="L133">
        <v>0.63129999999999997</v>
      </c>
      <c r="M133">
        <v>0.63127</v>
      </c>
      <c r="N133">
        <v>0.63122999999999996</v>
      </c>
      <c r="O133">
        <v>0.63119999999999998</v>
      </c>
      <c r="P133">
        <v>0.63117000000000001</v>
      </c>
      <c r="Q133">
        <v>0.63114000000000003</v>
      </c>
      <c r="R133">
        <v>0.63109999999999999</v>
      </c>
      <c r="S133">
        <v>0.63107000000000002</v>
      </c>
      <c r="T133">
        <v>0.63104000000000005</v>
      </c>
      <c r="U133">
        <v>0.63100999999999996</v>
      </c>
      <c r="V133">
        <v>0.63097000000000003</v>
      </c>
    </row>
  </sheetData>
  <phoneticPr fontId="0" type="noConversion"/>
  <pageMargins left="0.7" right="0.7" top="0.75" bottom="0.75" header="0.3" footer="0.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7"/>
  <dimension ref="A1:G11"/>
  <sheetViews>
    <sheetView workbookViewId="0">
      <selection activeCell="D8" sqref="D8"/>
    </sheetView>
  </sheetViews>
  <sheetFormatPr defaultRowHeight="15"/>
  <sheetData>
    <row r="1" spans="1:7" s="7" customFormat="1">
      <c r="A1" s="125" t="s">
        <v>62</v>
      </c>
      <c r="B1" s="125" t="s">
        <v>52</v>
      </c>
      <c r="C1" s="125" t="s">
        <v>53</v>
      </c>
      <c r="D1" s="125" t="s">
        <v>54</v>
      </c>
      <c r="E1" s="125">
        <v>1</v>
      </c>
      <c r="F1" s="125">
        <v>2</v>
      </c>
      <c r="G1" s="125">
        <v>3</v>
      </c>
    </row>
    <row r="2" spans="1:7">
      <c r="A2" s="105">
        <v>44</v>
      </c>
      <c r="B2" s="106">
        <v>72.5</v>
      </c>
      <c r="C2" s="106">
        <v>65</v>
      </c>
      <c r="D2" s="106">
        <v>57.5</v>
      </c>
      <c r="E2" s="106">
        <v>50</v>
      </c>
      <c r="F2" s="106">
        <v>47.5</v>
      </c>
      <c r="G2" s="106">
        <v>40</v>
      </c>
    </row>
    <row r="3" spans="1:7">
      <c r="A3" s="105">
        <v>48</v>
      </c>
      <c r="B3" s="106">
        <v>82.5</v>
      </c>
      <c r="C3" s="106">
        <v>72.5</v>
      </c>
      <c r="D3" s="106">
        <v>62.5</v>
      </c>
      <c r="E3" s="106">
        <v>55</v>
      </c>
      <c r="F3" s="106">
        <v>50</v>
      </c>
      <c r="G3" s="106">
        <v>42.5</v>
      </c>
    </row>
    <row r="4" spans="1:7">
      <c r="A4" s="105">
        <v>52</v>
      </c>
      <c r="B4" s="106">
        <v>92.5</v>
      </c>
      <c r="C4" s="106">
        <v>77.5</v>
      </c>
      <c r="D4" s="106">
        <v>67.5</v>
      </c>
      <c r="E4" s="106">
        <v>57.5</v>
      </c>
      <c r="F4" s="106">
        <v>52.5</v>
      </c>
      <c r="G4" s="106">
        <v>45</v>
      </c>
    </row>
    <row r="5" spans="1:7">
      <c r="A5" s="105">
        <v>56</v>
      </c>
      <c r="B5" s="106">
        <v>97.5</v>
      </c>
      <c r="C5" s="106">
        <v>82.5</v>
      </c>
      <c r="D5" s="106">
        <v>72.5</v>
      </c>
      <c r="E5" s="106">
        <v>62.5</v>
      </c>
      <c r="F5" s="106">
        <v>55</v>
      </c>
      <c r="G5" s="106">
        <v>47.5</v>
      </c>
    </row>
    <row r="6" spans="1:7">
      <c r="A6" s="105">
        <v>60</v>
      </c>
      <c r="B6" s="106">
        <v>102.5</v>
      </c>
      <c r="C6" s="106">
        <v>87.5</v>
      </c>
      <c r="D6" s="106">
        <v>77.5</v>
      </c>
      <c r="E6" s="106">
        <v>67.5</v>
      </c>
      <c r="F6" s="106">
        <v>57.5</v>
      </c>
      <c r="G6" s="106">
        <v>50</v>
      </c>
    </row>
    <row r="7" spans="1:7">
      <c r="A7" s="105" t="s">
        <v>55</v>
      </c>
      <c r="B7" s="106">
        <v>107.5</v>
      </c>
      <c r="C7" s="106">
        <v>92.5</v>
      </c>
      <c r="D7" s="106">
        <v>82.5</v>
      </c>
      <c r="E7" s="106">
        <v>72.5</v>
      </c>
      <c r="F7" s="106">
        <v>62.5</v>
      </c>
      <c r="G7" s="106">
        <v>55</v>
      </c>
    </row>
    <row r="8" spans="1:7">
      <c r="A8" s="105">
        <v>75</v>
      </c>
      <c r="B8" s="106">
        <v>115</v>
      </c>
      <c r="C8" s="106">
        <v>100</v>
      </c>
      <c r="D8" s="106">
        <v>87.5</v>
      </c>
      <c r="E8" s="106">
        <v>77.5</v>
      </c>
      <c r="F8" s="106">
        <v>67.5</v>
      </c>
      <c r="G8" s="106">
        <v>60</v>
      </c>
    </row>
    <row r="9" spans="1:7">
      <c r="A9" s="105" t="s">
        <v>56</v>
      </c>
      <c r="B9" s="106">
        <v>120</v>
      </c>
      <c r="C9" s="106">
        <v>115</v>
      </c>
      <c r="D9" s="106">
        <v>92.5</v>
      </c>
      <c r="E9" s="106">
        <v>82.5</v>
      </c>
      <c r="F9" s="106">
        <v>72.5</v>
      </c>
      <c r="G9" s="106">
        <v>65</v>
      </c>
    </row>
    <row r="10" spans="1:7">
      <c r="A10" s="105">
        <v>90</v>
      </c>
      <c r="B10" s="106">
        <v>130</v>
      </c>
      <c r="C10" s="106">
        <v>122.5</v>
      </c>
      <c r="D10" s="106">
        <v>97.5</v>
      </c>
      <c r="E10" s="106">
        <v>87.5</v>
      </c>
      <c r="F10" s="106">
        <v>77.5</v>
      </c>
      <c r="G10" s="106">
        <v>67.5</v>
      </c>
    </row>
    <row r="11" spans="1:7">
      <c r="A11" s="105" t="s">
        <v>10</v>
      </c>
      <c r="B11" s="106">
        <v>140</v>
      </c>
      <c r="C11" s="106">
        <v>130</v>
      </c>
      <c r="D11" s="106">
        <v>105</v>
      </c>
      <c r="E11" s="106">
        <v>95</v>
      </c>
      <c r="F11" s="106">
        <v>85</v>
      </c>
      <c r="G11" s="106">
        <v>75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9"/>
  <dimension ref="A1:L13"/>
  <sheetViews>
    <sheetView workbookViewId="0">
      <selection activeCell="D8" sqref="D8"/>
    </sheetView>
  </sheetViews>
  <sheetFormatPr defaultRowHeight="15"/>
  <cols>
    <col min="1" max="1" width="13" style="118" customWidth="1"/>
    <col min="2" max="16384" width="9.140625" style="104"/>
  </cols>
  <sheetData>
    <row r="1" spans="1:12">
      <c r="A1" s="125" t="s">
        <v>62</v>
      </c>
      <c r="B1" s="125" t="s">
        <v>52</v>
      </c>
      <c r="C1" s="125" t="s">
        <v>53</v>
      </c>
      <c r="D1" s="125" t="s">
        <v>54</v>
      </c>
      <c r="E1" s="125">
        <v>1</v>
      </c>
      <c r="F1" s="125">
        <v>2</v>
      </c>
      <c r="G1" s="125">
        <v>3</v>
      </c>
    </row>
    <row r="2" spans="1:12">
      <c r="A2" s="126">
        <v>52</v>
      </c>
      <c r="B2" s="106">
        <v>130</v>
      </c>
      <c r="C2" s="106">
        <v>115</v>
      </c>
      <c r="D2" s="106">
        <v>102.5</v>
      </c>
      <c r="E2" s="106">
        <v>95</v>
      </c>
      <c r="F2" s="106">
        <v>80</v>
      </c>
      <c r="G2" s="106">
        <v>70</v>
      </c>
    </row>
    <row r="3" spans="1:12">
      <c r="A3" s="126">
        <v>56</v>
      </c>
      <c r="B3" s="106">
        <v>145</v>
      </c>
      <c r="C3" s="106">
        <v>130</v>
      </c>
      <c r="D3" s="106">
        <v>115</v>
      </c>
      <c r="E3" s="106">
        <v>102.5</v>
      </c>
      <c r="F3" s="106">
        <v>87.5</v>
      </c>
      <c r="G3" s="106">
        <v>75</v>
      </c>
    </row>
    <row r="4" spans="1:12">
      <c r="A4" s="126">
        <v>60</v>
      </c>
      <c r="B4" s="106">
        <v>165</v>
      </c>
      <c r="C4" s="106">
        <v>145</v>
      </c>
      <c r="D4" s="106">
        <v>130</v>
      </c>
      <c r="E4" s="106">
        <v>115</v>
      </c>
      <c r="F4" s="106">
        <v>100</v>
      </c>
      <c r="G4" s="106">
        <v>85</v>
      </c>
    </row>
    <row r="5" spans="1:12">
      <c r="A5" s="126" t="s">
        <v>55</v>
      </c>
      <c r="B5" s="106">
        <v>187.5</v>
      </c>
      <c r="C5" s="106">
        <v>165</v>
      </c>
      <c r="D5" s="106">
        <v>145</v>
      </c>
      <c r="E5" s="106">
        <v>127.5</v>
      </c>
      <c r="F5" s="106">
        <v>112.5</v>
      </c>
      <c r="G5" s="106">
        <v>95</v>
      </c>
    </row>
    <row r="6" spans="1:12">
      <c r="A6" s="126">
        <v>75</v>
      </c>
      <c r="B6" s="106">
        <v>202.5</v>
      </c>
      <c r="C6" s="106">
        <v>180</v>
      </c>
      <c r="D6" s="106">
        <v>157.5</v>
      </c>
      <c r="E6" s="106">
        <v>142.5</v>
      </c>
      <c r="F6" s="106">
        <v>125</v>
      </c>
      <c r="G6" s="106">
        <v>110</v>
      </c>
    </row>
    <row r="7" spans="1:12">
      <c r="A7" s="126" t="s">
        <v>56</v>
      </c>
      <c r="B7" s="106">
        <v>217.5</v>
      </c>
      <c r="C7" s="106">
        <v>192.5</v>
      </c>
      <c r="D7" s="106">
        <v>170</v>
      </c>
      <c r="E7" s="106">
        <v>150</v>
      </c>
      <c r="F7" s="106">
        <v>132.5</v>
      </c>
      <c r="G7" s="106">
        <v>117.5</v>
      </c>
    </row>
    <row r="8" spans="1:12">
      <c r="A8" s="126">
        <v>90</v>
      </c>
      <c r="B8" s="106">
        <v>230</v>
      </c>
      <c r="C8" s="106">
        <v>202.5</v>
      </c>
      <c r="D8" s="106">
        <v>177.5</v>
      </c>
      <c r="E8" s="106">
        <v>157.5</v>
      </c>
      <c r="F8" s="106">
        <v>140</v>
      </c>
      <c r="G8" s="106">
        <v>125</v>
      </c>
    </row>
    <row r="9" spans="1:12">
      <c r="A9" s="126">
        <v>100</v>
      </c>
      <c r="B9" s="106">
        <v>240</v>
      </c>
      <c r="C9" s="106">
        <v>210</v>
      </c>
      <c r="D9" s="106">
        <v>185</v>
      </c>
      <c r="E9" s="106">
        <v>165</v>
      </c>
      <c r="F9" s="106">
        <v>147.5</v>
      </c>
      <c r="G9" s="106">
        <v>135</v>
      </c>
    </row>
    <row r="10" spans="1:12">
      <c r="A10" s="126">
        <v>110</v>
      </c>
      <c r="B10" s="106">
        <v>250</v>
      </c>
      <c r="C10" s="106">
        <v>220</v>
      </c>
      <c r="D10" s="106">
        <v>190</v>
      </c>
      <c r="E10" s="106">
        <v>170</v>
      </c>
      <c r="F10" s="106">
        <v>155</v>
      </c>
      <c r="G10" s="106">
        <v>142.5</v>
      </c>
    </row>
    <row r="11" spans="1:12">
      <c r="A11" s="126">
        <v>125</v>
      </c>
      <c r="B11" s="106">
        <v>260</v>
      </c>
      <c r="C11" s="106">
        <v>232.5</v>
      </c>
      <c r="D11" s="106">
        <v>200</v>
      </c>
      <c r="E11" s="106">
        <v>177.5</v>
      </c>
      <c r="F11" s="106">
        <v>160</v>
      </c>
      <c r="G11" s="106">
        <v>152.5</v>
      </c>
    </row>
    <row r="12" spans="1:12">
      <c r="A12" s="126">
        <v>140</v>
      </c>
      <c r="B12" s="106">
        <v>280</v>
      </c>
      <c r="C12" s="106">
        <v>252.5</v>
      </c>
      <c r="D12" s="106">
        <v>220</v>
      </c>
      <c r="E12" s="106">
        <v>197.5</v>
      </c>
      <c r="F12" s="106">
        <v>180</v>
      </c>
      <c r="G12" s="106">
        <v>170</v>
      </c>
    </row>
    <row r="13" spans="1:12">
      <c r="A13" s="127" t="s">
        <v>9</v>
      </c>
      <c r="B13" s="106">
        <v>300</v>
      </c>
      <c r="C13" s="106">
        <v>272.5</v>
      </c>
      <c r="D13" s="106">
        <v>250</v>
      </c>
      <c r="E13" s="106">
        <v>230</v>
      </c>
      <c r="F13" s="106">
        <v>215</v>
      </c>
      <c r="G13" s="106">
        <v>195</v>
      </c>
      <c r="L13" t="s">
        <v>61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8"/>
  <dimension ref="A1:G11"/>
  <sheetViews>
    <sheetView workbookViewId="0">
      <selection activeCell="D8" sqref="D8"/>
    </sheetView>
  </sheetViews>
  <sheetFormatPr defaultRowHeight="15"/>
  <sheetData>
    <row r="1" spans="1:7">
      <c r="A1" s="107" t="s">
        <v>57</v>
      </c>
      <c r="B1" s="125" t="s">
        <v>52</v>
      </c>
      <c r="C1" s="125" t="s">
        <v>53</v>
      </c>
      <c r="D1" s="125" t="s">
        <v>54</v>
      </c>
      <c r="E1" s="125">
        <v>1</v>
      </c>
      <c r="F1" s="125">
        <v>2</v>
      </c>
      <c r="G1" s="125">
        <v>3</v>
      </c>
    </row>
    <row r="2" spans="1:7">
      <c r="A2" s="107">
        <v>44</v>
      </c>
      <c r="B2" s="123">
        <v>67.5</v>
      </c>
      <c r="C2" s="123">
        <v>60</v>
      </c>
      <c r="D2" s="123">
        <v>52.5</v>
      </c>
      <c r="E2" s="123">
        <v>45</v>
      </c>
      <c r="F2" s="123">
        <v>40</v>
      </c>
      <c r="G2" s="123">
        <v>35</v>
      </c>
    </row>
    <row r="3" spans="1:7">
      <c r="A3" s="107">
        <v>48</v>
      </c>
      <c r="B3" s="123">
        <v>72.5</v>
      </c>
      <c r="C3" s="123">
        <v>65</v>
      </c>
      <c r="D3" s="123">
        <v>57.5</v>
      </c>
      <c r="E3" s="123">
        <v>50</v>
      </c>
      <c r="F3" s="123">
        <v>45</v>
      </c>
      <c r="G3" s="123">
        <v>40</v>
      </c>
    </row>
    <row r="4" spans="1:7">
      <c r="A4" s="107">
        <v>52</v>
      </c>
      <c r="B4" s="123">
        <v>80</v>
      </c>
      <c r="C4" s="123">
        <v>72.5</v>
      </c>
      <c r="D4" s="123">
        <v>62.5</v>
      </c>
      <c r="E4" s="123">
        <v>55</v>
      </c>
      <c r="F4" s="123">
        <v>50</v>
      </c>
      <c r="G4" s="123">
        <v>45</v>
      </c>
    </row>
    <row r="5" spans="1:7">
      <c r="A5" s="107">
        <v>56</v>
      </c>
      <c r="B5" s="123">
        <v>87.5</v>
      </c>
      <c r="C5" s="123">
        <v>77.5</v>
      </c>
      <c r="D5" s="123">
        <v>67.5</v>
      </c>
      <c r="E5" s="123">
        <v>60</v>
      </c>
      <c r="F5" s="123">
        <v>52.5</v>
      </c>
      <c r="G5" s="123">
        <v>47.5</v>
      </c>
    </row>
    <row r="6" spans="1:7">
      <c r="A6" s="107">
        <v>60</v>
      </c>
      <c r="B6" s="123">
        <v>92.5</v>
      </c>
      <c r="C6" s="123">
        <v>82.5</v>
      </c>
      <c r="D6" s="123">
        <v>72.5</v>
      </c>
      <c r="E6" s="123">
        <v>65</v>
      </c>
      <c r="F6" s="123">
        <v>57.5</v>
      </c>
      <c r="G6" s="123">
        <v>50</v>
      </c>
    </row>
    <row r="7" spans="1:7">
      <c r="A7" s="107" t="s">
        <v>55</v>
      </c>
      <c r="B7" s="124">
        <v>100</v>
      </c>
      <c r="C7" s="123">
        <v>90</v>
      </c>
      <c r="D7" s="123">
        <v>80</v>
      </c>
      <c r="E7" s="123">
        <v>70</v>
      </c>
      <c r="F7" s="123">
        <v>62.5</v>
      </c>
      <c r="G7" s="123">
        <v>55</v>
      </c>
    </row>
    <row r="8" spans="1:7">
      <c r="A8" s="107">
        <v>75</v>
      </c>
      <c r="B8" s="124">
        <v>107.5</v>
      </c>
      <c r="C8" s="123">
        <v>95</v>
      </c>
      <c r="D8" s="123">
        <v>85</v>
      </c>
      <c r="E8" s="123">
        <v>75</v>
      </c>
      <c r="F8" s="123">
        <v>65</v>
      </c>
      <c r="G8" s="123">
        <v>57.5</v>
      </c>
    </row>
    <row r="9" spans="1:7">
      <c r="A9" s="107" t="s">
        <v>56</v>
      </c>
      <c r="B9" s="124">
        <v>112.5</v>
      </c>
      <c r="C9" s="124">
        <v>100</v>
      </c>
      <c r="D9" s="123">
        <v>87.5</v>
      </c>
      <c r="E9" s="123">
        <v>77.5</v>
      </c>
      <c r="F9" s="123">
        <v>70</v>
      </c>
      <c r="G9" s="123">
        <v>60</v>
      </c>
    </row>
    <row r="10" spans="1:7">
      <c r="A10" s="107">
        <v>90</v>
      </c>
      <c r="B10" s="123">
        <v>117.5</v>
      </c>
      <c r="C10" s="123">
        <v>105</v>
      </c>
      <c r="D10" s="123">
        <v>90</v>
      </c>
      <c r="E10" s="123">
        <v>80</v>
      </c>
      <c r="F10" s="123">
        <v>72.5</v>
      </c>
      <c r="G10" s="123">
        <v>62.5</v>
      </c>
    </row>
    <row r="11" spans="1:7">
      <c r="A11" s="107" t="s">
        <v>10</v>
      </c>
      <c r="B11" s="123">
        <v>122.5</v>
      </c>
      <c r="C11" s="123">
        <v>110</v>
      </c>
      <c r="D11" s="123">
        <v>95</v>
      </c>
      <c r="E11" s="123">
        <v>85</v>
      </c>
      <c r="F11" s="123">
        <v>75</v>
      </c>
      <c r="G11" s="123">
        <v>65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0"/>
  <dimension ref="A1:G15"/>
  <sheetViews>
    <sheetView workbookViewId="0">
      <selection activeCell="D8" sqref="D8"/>
    </sheetView>
  </sheetViews>
  <sheetFormatPr defaultRowHeight="15"/>
  <cols>
    <col min="1" max="1" width="9.140625" style="118"/>
    <col min="2" max="16384" width="9.140625" style="104"/>
  </cols>
  <sheetData>
    <row r="1" spans="1:7">
      <c r="A1" s="119" t="s">
        <v>57</v>
      </c>
      <c r="B1" s="125" t="s">
        <v>52</v>
      </c>
      <c r="C1" s="125" t="s">
        <v>53</v>
      </c>
      <c r="D1" s="125" t="s">
        <v>54</v>
      </c>
      <c r="E1" s="125">
        <v>1</v>
      </c>
      <c r="F1" s="125">
        <v>2</v>
      </c>
      <c r="G1" s="125">
        <v>3</v>
      </c>
    </row>
    <row r="2" spans="1:7">
      <c r="A2" s="126">
        <v>52</v>
      </c>
      <c r="B2" s="123">
        <v>127.5</v>
      </c>
      <c r="C2" s="123">
        <v>115</v>
      </c>
      <c r="D2" s="123">
        <v>100</v>
      </c>
      <c r="E2" s="123">
        <v>90</v>
      </c>
      <c r="F2" s="123">
        <v>80</v>
      </c>
      <c r="G2" s="123">
        <v>70</v>
      </c>
    </row>
    <row r="3" spans="1:7">
      <c r="A3" s="126">
        <v>56</v>
      </c>
      <c r="B3" s="123">
        <v>140</v>
      </c>
      <c r="C3" s="123">
        <v>125</v>
      </c>
      <c r="D3" s="123">
        <v>110</v>
      </c>
      <c r="E3" s="123">
        <v>97.5</v>
      </c>
      <c r="F3" s="123">
        <v>87.5</v>
      </c>
      <c r="G3" s="123">
        <v>77.5</v>
      </c>
    </row>
    <row r="4" spans="1:7">
      <c r="A4" s="126">
        <v>60</v>
      </c>
      <c r="B4" s="123">
        <v>152.5</v>
      </c>
      <c r="C4" s="123">
        <v>135</v>
      </c>
      <c r="D4" s="123">
        <v>120</v>
      </c>
      <c r="E4" s="123">
        <v>105</v>
      </c>
      <c r="F4" s="123">
        <v>92.5</v>
      </c>
      <c r="G4" s="123">
        <v>82.5</v>
      </c>
    </row>
    <row r="5" spans="1:7">
      <c r="A5" s="126" t="s">
        <v>55</v>
      </c>
      <c r="B5" s="123">
        <v>170</v>
      </c>
      <c r="C5" s="123">
        <v>152.5</v>
      </c>
      <c r="D5" s="123">
        <v>135</v>
      </c>
      <c r="E5" s="123">
        <v>117.5</v>
      </c>
      <c r="F5" s="123">
        <v>105</v>
      </c>
      <c r="G5" s="123">
        <v>92.5</v>
      </c>
    </row>
    <row r="6" spans="1:7">
      <c r="A6" s="126">
        <v>75</v>
      </c>
      <c r="B6" s="123">
        <v>185</v>
      </c>
      <c r="C6" s="123">
        <v>165</v>
      </c>
      <c r="D6" s="123">
        <v>145</v>
      </c>
      <c r="E6" s="123">
        <v>130</v>
      </c>
      <c r="F6" s="123">
        <v>115</v>
      </c>
      <c r="G6" s="123">
        <v>100</v>
      </c>
    </row>
    <row r="7" spans="1:7">
      <c r="A7" s="126" t="s">
        <v>56</v>
      </c>
      <c r="B7" s="123">
        <v>197.5</v>
      </c>
      <c r="C7" s="123">
        <v>177.5</v>
      </c>
      <c r="D7" s="123">
        <v>155</v>
      </c>
      <c r="E7" s="123">
        <v>137.5</v>
      </c>
      <c r="F7" s="123">
        <v>122.5</v>
      </c>
      <c r="G7" s="123">
        <v>107.5</v>
      </c>
    </row>
    <row r="8" spans="1:7">
      <c r="A8" s="126">
        <v>90</v>
      </c>
      <c r="B8" s="123">
        <v>207.5</v>
      </c>
      <c r="C8" s="123">
        <v>185</v>
      </c>
      <c r="D8" s="123">
        <v>162.5</v>
      </c>
      <c r="E8" s="123">
        <v>145</v>
      </c>
      <c r="F8" s="123">
        <v>127.5</v>
      </c>
      <c r="G8" s="123">
        <v>112.5</v>
      </c>
    </row>
    <row r="9" spans="1:7">
      <c r="A9" s="126">
        <v>100</v>
      </c>
      <c r="B9" s="123">
        <v>220</v>
      </c>
      <c r="C9" s="123">
        <v>195</v>
      </c>
      <c r="D9" s="123">
        <v>172.5</v>
      </c>
      <c r="E9" s="123">
        <v>152.5</v>
      </c>
      <c r="F9" s="123">
        <v>135</v>
      </c>
      <c r="G9" s="123">
        <v>120</v>
      </c>
    </row>
    <row r="10" spans="1:7">
      <c r="A10" s="126">
        <v>110</v>
      </c>
      <c r="B10" s="123">
        <v>227.5</v>
      </c>
      <c r="C10" s="123">
        <v>202.5</v>
      </c>
      <c r="D10" s="123">
        <v>177.5</v>
      </c>
      <c r="E10" s="123">
        <v>157.5</v>
      </c>
      <c r="F10" s="123">
        <v>140</v>
      </c>
      <c r="G10" s="123">
        <v>122.5</v>
      </c>
    </row>
    <row r="11" spans="1:7">
      <c r="A11" s="126">
        <v>125</v>
      </c>
      <c r="B11" s="123">
        <v>237.5</v>
      </c>
      <c r="C11" s="123">
        <v>210</v>
      </c>
      <c r="D11" s="123">
        <v>185</v>
      </c>
      <c r="E11" s="123">
        <v>165</v>
      </c>
      <c r="F11" s="123">
        <v>145</v>
      </c>
      <c r="G11" s="123">
        <v>130</v>
      </c>
    </row>
    <row r="12" spans="1:7">
      <c r="A12" s="126">
        <v>140</v>
      </c>
      <c r="B12" s="123">
        <v>242.5</v>
      </c>
      <c r="C12" s="123">
        <v>217.5</v>
      </c>
      <c r="D12" s="123">
        <v>192.5</v>
      </c>
      <c r="E12" s="123">
        <v>170</v>
      </c>
      <c r="F12" s="123">
        <v>150</v>
      </c>
      <c r="G12" s="123">
        <v>132.5</v>
      </c>
    </row>
    <row r="13" spans="1:7">
      <c r="A13" s="127" t="s">
        <v>9</v>
      </c>
      <c r="B13" s="123">
        <v>250</v>
      </c>
      <c r="C13" s="123">
        <v>222.5</v>
      </c>
      <c r="D13" s="123">
        <v>197.5</v>
      </c>
      <c r="E13" s="123">
        <v>175</v>
      </c>
      <c r="F13" s="123">
        <v>155</v>
      </c>
      <c r="G13" s="123">
        <v>137.5</v>
      </c>
    </row>
    <row r="14" spans="1:7">
      <c r="B14" s="103"/>
      <c r="C14" s="103"/>
      <c r="D14" s="103"/>
      <c r="E14" s="103"/>
      <c r="F14" s="103"/>
      <c r="G14" s="103"/>
    </row>
    <row r="15" spans="1:7">
      <c r="B15" s="103"/>
      <c r="C15" s="103"/>
      <c r="D15" s="103"/>
      <c r="E15" s="103"/>
      <c r="F15" s="103"/>
      <c r="G15" s="103"/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1"/>
  <dimension ref="A1:G13"/>
  <sheetViews>
    <sheetView workbookViewId="0">
      <selection activeCell="H18" sqref="H18"/>
    </sheetView>
  </sheetViews>
  <sheetFormatPr defaultRowHeight="15"/>
  <cols>
    <col min="1" max="1" width="10.7109375" style="104" customWidth="1"/>
    <col min="2" max="16384" width="9.140625" style="104"/>
  </cols>
  <sheetData>
    <row r="1" spans="1:7" ht="16.5" customHeight="1">
      <c r="A1" s="135" t="s">
        <v>71</v>
      </c>
      <c r="B1" s="125" t="s">
        <v>52</v>
      </c>
      <c r="C1" s="125" t="s">
        <v>53</v>
      </c>
      <c r="D1" s="125" t="s">
        <v>54</v>
      </c>
      <c r="E1" s="125">
        <v>1</v>
      </c>
      <c r="F1" s="125">
        <v>2</v>
      </c>
      <c r="G1" s="125">
        <v>3</v>
      </c>
    </row>
    <row r="2" spans="1:7">
      <c r="A2" s="129">
        <v>52</v>
      </c>
      <c r="B2" s="132">
        <v>530</v>
      </c>
      <c r="C2" s="132">
        <v>470</v>
      </c>
      <c r="D2" s="132">
        <v>395</v>
      </c>
      <c r="E2" s="132">
        <v>320</v>
      </c>
      <c r="F2" s="132">
        <v>280</v>
      </c>
      <c r="G2" s="132">
        <v>257.5</v>
      </c>
    </row>
    <row r="3" spans="1:7">
      <c r="A3" s="129">
        <v>56</v>
      </c>
      <c r="B3" s="132">
        <v>580</v>
      </c>
      <c r="C3" s="132">
        <v>510</v>
      </c>
      <c r="D3" s="132">
        <v>425</v>
      </c>
      <c r="E3" s="132">
        <v>347.5</v>
      </c>
      <c r="F3" s="132">
        <v>305</v>
      </c>
      <c r="G3" s="132">
        <v>285</v>
      </c>
    </row>
    <row r="4" spans="1:7">
      <c r="A4" s="129">
        <v>60</v>
      </c>
      <c r="B4" s="132">
        <v>625</v>
      </c>
      <c r="C4" s="132">
        <v>555</v>
      </c>
      <c r="D4" s="132">
        <v>465</v>
      </c>
      <c r="E4" s="132">
        <v>380</v>
      </c>
      <c r="F4" s="132">
        <v>340</v>
      </c>
      <c r="G4" s="132">
        <v>305</v>
      </c>
    </row>
    <row r="5" spans="1:7">
      <c r="A5" s="129" t="s">
        <v>55</v>
      </c>
      <c r="B5" s="132">
        <v>700</v>
      </c>
      <c r="C5" s="132">
        <v>625</v>
      </c>
      <c r="D5" s="132">
        <v>505</v>
      </c>
      <c r="E5" s="132">
        <v>410</v>
      </c>
      <c r="F5" s="132">
        <v>360</v>
      </c>
      <c r="G5" s="132">
        <v>330</v>
      </c>
    </row>
    <row r="6" spans="1:7">
      <c r="A6" s="129">
        <v>75</v>
      </c>
      <c r="B6" s="132">
        <v>765</v>
      </c>
      <c r="C6" s="132">
        <v>675</v>
      </c>
      <c r="D6" s="132">
        <v>530</v>
      </c>
      <c r="E6" s="132">
        <v>435</v>
      </c>
      <c r="F6" s="132">
        <v>385</v>
      </c>
      <c r="G6" s="132">
        <v>355</v>
      </c>
    </row>
    <row r="7" spans="1:7">
      <c r="A7" s="129" t="s">
        <v>56</v>
      </c>
      <c r="B7" s="132">
        <v>820</v>
      </c>
      <c r="C7" s="132">
        <v>720</v>
      </c>
      <c r="D7" s="132">
        <v>565</v>
      </c>
      <c r="E7" s="132">
        <v>485</v>
      </c>
      <c r="F7" s="132">
        <v>435</v>
      </c>
      <c r="G7" s="132">
        <v>385</v>
      </c>
    </row>
    <row r="8" spans="1:7">
      <c r="A8" s="129">
        <v>90</v>
      </c>
      <c r="B8" s="132">
        <v>850</v>
      </c>
      <c r="C8" s="132">
        <v>750</v>
      </c>
      <c r="D8" s="132">
        <v>585</v>
      </c>
      <c r="E8" s="132">
        <v>510</v>
      </c>
      <c r="F8" s="132">
        <v>462.5</v>
      </c>
      <c r="G8" s="132">
        <v>405</v>
      </c>
    </row>
    <row r="9" spans="1:7">
      <c r="A9" s="129">
        <v>100</v>
      </c>
      <c r="B9" s="132">
        <v>895</v>
      </c>
      <c r="C9" s="132">
        <v>775</v>
      </c>
      <c r="D9" s="132">
        <v>620</v>
      </c>
      <c r="E9" s="132">
        <v>540</v>
      </c>
      <c r="F9" s="132">
        <v>487.5</v>
      </c>
      <c r="G9" s="132">
        <v>450</v>
      </c>
    </row>
    <row r="10" spans="1:7">
      <c r="A10" s="129">
        <v>110</v>
      </c>
      <c r="B10" s="132">
        <v>915</v>
      </c>
      <c r="C10" s="132">
        <v>795</v>
      </c>
      <c r="D10" s="132">
        <v>655</v>
      </c>
      <c r="E10" s="132">
        <v>570</v>
      </c>
      <c r="F10" s="132">
        <v>515</v>
      </c>
      <c r="G10" s="132">
        <v>485</v>
      </c>
    </row>
    <row r="11" spans="1:7">
      <c r="A11" s="129">
        <v>125</v>
      </c>
      <c r="B11" s="132">
        <v>945</v>
      </c>
      <c r="C11" s="132">
        <v>810</v>
      </c>
      <c r="D11" s="132">
        <v>680</v>
      </c>
      <c r="E11" s="132">
        <v>605</v>
      </c>
      <c r="F11" s="132">
        <v>537.5</v>
      </c>
      <c r="G11" s="132">
        <v>505</v>
      </c>
    </row>
    <row r="12" spans="1:7">
      <c r="A12" s="129">
        <v>140</v>
      </c>
      <c r="B12" s="132">
        <v>970</v>
      </c>
      <c r="C12" s="132">
        <v>835</v>
      </c>
      <c r="D12" s="132">
        <v>730</v>
      </c>
      <c r="E12" s="132">
        <v>625</v>
      </c>
      <c r="F12" s="132">
        <v>555</v>
      </c>
      <c r="G12" s="132">
        <v>520</v>
      </c>
    </row>
    <row r="13" spans="1:7">
      <c r="A13" s="130" t="s">
        <v>9</v>
      </c>
      <c r="B13" s="132">
        <v>1000</v>
      </c>
      <c r="C13" s="132">
        <v>870</v>
      </c>
      <c r="D13" s="132">
        <v>750</v>
      </c>
      <c r="E13" s="132">
        <v>650</v>
      </c>
      <c r="F13" s="132">
        <v>585</v>
      </c>
      <c r="G13" s="132">
        <v>550</v>
      </c>
    </row>
  </sheetData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9"/>
  <dimension ref="A1:I12"/>
  <sheetViews>
    <sheetView workbookViewId="0">
      <selection activeCell="H18" sqref="H18"/>
    </sheetView>
  </sheetViews>
  <sheetFormatPr defaultRowHeight="15"/>
  <cols>
    <col min="1" max="1" width="12.28515625" style="104" customWidth="1"/>
    <col min="2" max="16384" width="9.140625" style="104"/>
  </cols>
  <sheetData>
    <row r="1" spans="1:9">
      <c r="A1" s="120" t="s">
        <v>57</v>
      </c>
      <c r="B1" s="125" t="s">
        <v>52</v>
      </c>
      <c r="C1" s="125" t="s">
        <v>53</v>
      </c>
      <c r="D1" s="125" t="s">
        <v>54</v>
      </c>
      <c r="E1" s="125">
        <v>1</v>
      </c>
      <c r="F1" s="125">
        <v>2</v>
      </c>
      <c r="G1" s="125">
        <v>3</v>
      </c>
      <c r="H1" s="113"/>
      <c r="I1" s="109"/>
    </row>
    <row r="2" spans="1:9" ht="15" customHeight="1">
      <c r="A2" s="119">
        <v>44</v>
      </c>
      <c r="B2" s="134">
        <v>340</v>
      </c>
      <c r="C2" s="134">
        <v>270</v>
      </c>
      <c r="D2" s="134">
        <v>235</v>
      </c>
      <c r="E2" s="134">
        <v>190</v>
      </c>
      <c r="F2" s="134">
        <v>162.5</v>
      </c>
      <c r="G2" s="133">
        <v>142.5</v>
      </c>
      <c r="I2" s="109"/>
    </row>
    <row r="3" spans="1:9" ht="15" customHeight="1">
      <c r="A3" s="119">
        <v>48</v>
      </c>
      <c r="B3" s="134">
        <v>370</v>
      </c>
      <c r="C3" s="134">
        <v>295</v>
      </c>
      <c r="D3" s="134">
        <v>255</v>
      </c>
      <c r="E3" s="134">
        <v>197.5</v>
      </c>
      <c r="F3" s="134">
        <v>170</v>
      </c>
      <c r="G3" s="133">
        <v>155</v>
      </c>
      <c r="I3" s="109"/>
    </row>
    <row r="4" spans="1:9" ht="15" customHeight="1">
      <c r="A4" s="119">
        <v>52</v>
      </c>
      <c r="B4" s="134">
        <v>400</v>
      </c>
      <c r="C4" s="134">
        <v>315</v>
      </c>
      <c r="D4" s="134">
        <v>280</v>
      </c>
      <c r="E4" s="134">
        <v>210</v>
      </c>
      <c r="F4" s="134">
        <v>182.5</v>
      </c>
      <c r="G4" s="133">
        <v>167.5</v>
      </c>
      <c r="I4" s="109"/>
    </row>
    <row r="5" spans="1:9" ht="15" customHeight="1">
      <c r="A5" s="119">
        <v>56</v>
      </c>
      <c r="B5" s="134">
        <v>425</v>
      </c>
      <c r="C5" s="134">
        <v>345</v>
      </c>
      <c r="D5" s="134">
        <v>305</v>
      </c>
      <c r="E5" s="134">
        <v>227.5</v>
      </c>
      <c r="F5" s="134">
        <v>197.5</v>
      </c>
      <c r="G5" s="133">
        <v>185</v>
      </c>
      <c r="I5" s="109"/>
    </row>
    <row r="6" spans="1:9" ht="15" customHeight="1">
      <c r="A6" s="119">
        <v>60</v>
      </c>
      <c r="B6" s="134">
        <v>455</v>
      </c>
      <c r="C6" s="134">
        <v>360</v>
      </c>
      <c r="D6" s="134">
        <v>325</v>
      </c>
      <c r="E6" s="134">
        <v>250</v>
      </c>
      <c r="F6" s="134">
        <v>220</v>
      </c>
      <c r="G6" s="133">
        <v>197.5</v>
      </c>
      <c r="I6" s="109"/>
    </row>
    <row r="7" spans="1:9" ht="15" customHeight="1">
      <c r="A7" s="119" t="s">
        <v>55</v>
      </c>
      <c r="B7" s="134">
        <v>485</v>
      </c>
      <c r="C7" s="134">
        <v>385</v>
      </c>
      <c r="D7" s="134">
        <v>345</v>
      </c>
      <c r="E7" s="134">
        <v>270</v>
      </c>
      <c r="F7" s="134">
        <v>235</v>
      </c>
      <c r="G7" s="133">
        <v>215</v>
      </c>
      <c r="I7" s="109"/>
    </row>
    <row r="8" spans="1:9" ht="15" customHeight="1">
      <c r="A8" s="119">
        <v>75</v>
      </c>
      <c r="B8" s="134">
        <v>510</v>
      </c>
      <c r="C8" s="134">
        <v>410</v>
      </c>
      <c r="D8" s="134">
        <v>365</v>
      </c>
      <c r="E8" s="134">
        <v>285</v>
      </c>
      <c r="F8" s="134">
        <v>247.5</v>
      </c>
      <c r="G8" s="133">
        <v>227.5</v>
      </c>
      <c r="I8" s="109"/>
    </row>
    <row r="9" spans="1:9" ht="15" customHeight="1">
      <c r="A9" s="119" t="s">
        <v>56</v>
      </c>
      <c r="B9" s="134">
        <v>520</v>
      </c>
      <c r="C9" s="134">
        <v>430</v>
      </c>
      <c r="D9" s="134">
        <v>375</v>
      </c>
      <c r="E9" s="134">
        <v>310</v>
      </c>
      <c r="F9" s="134">
        <v>280</v>
      </c>
      <c r="G9" s="133">
        <v>247.5</v>
      </c>
      <c r="I9" s="109"/>
    </row>
    <row r="10" spans="1:9" ht="15" customHeight="1">
      <c r="A10" s="119">
        <v>90</v>
      </c>
      <c r="B10" s="134">
        <v>530</v>
      </c>
      <c r="C10" s="134">
        <v>440</v>
      </c>
      <c r="D10" s="134">
        <v>395</v>
      </c>
      <c r="E10" s="134">
        <v>330</v>
      </c>
      <c r="F10" s="134">
        <v>297.5</v>
      </c>
      <c r="G10" s="133">
        <v>265</v>
      </c>
      <c r="I10" s="109"/>
    </row>
    <row r="11" spans="1:9" ht="15" customHeight="1">
      <c r="A11" s="119" t="s">
        <v>10</v>
      </c>
      <c r="B11" s="134">
        <v>545</v>
      </c>
      <c r="C11" s="134">
        <v>455</v>
      </c>
      <c r="D11" s="134">
        <v>410</v>
      </c>
      <c r="E11" s="134">
        <v>350</v>
      </c>
      <c r="F11" s="134">
        <v>317.5</v>
      </c>
      <c r="G11" s="133">
        <v>292.5</v>
      </c>
      <c r="I11" s="109"/>
    </row>
    <row r="12" spans="1:9">
      <c r="A12" s="109"/>
      <c r="B12" s="109"/>
      <c r="C12" s="109"/>
      <c r="D12" s="109"/>
      <c r="E12" s="234"/>
      <c r="F12" s="234"/>
      <c r="G12" s="109"/>
      <c r="H12" s="234"/>
      <c r="I12" s="234"/>
    </row>
  </sheetData>
  <mergeCells count="2">
    <mergeCell ref="E12:F12"/>
    <mergeCell ref="H12:I12"/>
  </mergeCells>
  <phoneticPr fontId="3" type="noConversion"/>
  <pageMargins left="0.7" right="0.7" top="0.75" bottom="0.75" header="0.3" footer="0.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2"/>
  <dimension ref="A1:G13"/>
  <sheetViews>
    <sheetView workbookViewId="0">
      <selection activeCell="H18" sqref="H18"/>
    </sheetView>
  </sheetViews>
  <sheetFormatPr defaultRowHeight="15"/>
  <cols>
    <col min="1" max="1" width="9.140625" style="117"/>
    <col min="2" max="16384" width="9.140625" style="104"/>
  </cols>
  <sheetData>
    <row r="1" spans="1:7">
      <c r="A1" s="131" t="s">
        <v>57</v>
      </c>
      <c r="B1" s="125" t="s">
        <v>52</v>
      </c>
      <c r="C1" s="125" t="s">
        <v>53</v>
      </c>
      <c r="D1" s="125" t="s">
        <v>54</v>
      </c>
      <c r="E1" s="125">
        <v>1</v>
      </c>
      <c r="F1" s="125">
        <v>2</v>
      </c>
      <c r="G1" s="125">
        <v>3</v>
      </c>
    </row>
    <row r="2" spans="1:7">
      <c r="A2" s="126">
        <v>52</v>
      </c>
      <c r="B2" s="122">
        <v>490</v>
      </c>
      <c r="C2" s="122">
        <v>437.5</v>
      </c>
      <c r="D2" s="122">
        <v>385</v>
      </c>
      <c r="E2" s="122">
        <v>342.5</v>
      </c>
      <c r="F2" s="122">
        <v>302.5</v>
      </c>
      <c r="G2" s="122">
        <v>267.5</v>
      </c>
    </row>
    <row r="3" spans="1:7">
      <c r="A3" s="126">
        <v>56</v>
      </c>
      <c r="B3" s="122">
        <v>532.5</v>
      </c>
      <c r="C3" s="122">
        <v>475</v>
      </c>
      <c r="D3" s="122">
        <v>417.5</v>
      </c>
      <c r="E3" s="122">
        <v>370</v>
      </c>
      <c r="F3" s="122">
        <v>327.5</v>
      </c>
      <c r="G3" s="122">
        <v>290</v>
      </c>
    </row>
    <row r="4" spans="1:7">
      <c r="A4" s="126">
        <v>60</v>
      </c>
      <c r="B4" s="122">
        <v>570</v>
      </c>
      <c r="C4" s="122">
        <v>507.5</v>
      </c>
      <c r="D4" s="122">
        <v>447.5</v>
      </c>
      <c r="E4" s="122">
        <v>397.5</v>
      </c>
      <c r="F4" s="122">
        <v>350</v>
      </c>
      <c r="G4" s="122">
        <v>310</v>
      </c>
    </row>
    <row r="5" spans="1:7">
      <c r="A5" s="126" t="s">
        <v>55</v>
      </c>
      <c r="B5" s="122">
        <v>627.5</v>
      </c>
      <c r="C5" s="122">
        <v>560</v>
      </c>
      <c r="D5" s="122">
        <v>492.5</v>
      </c>
      <c r="E5" s="122">
        <v>437.5</v>
      </c>
      <c r="F5" s="122">
        <v>387.5</v>
      </c>
      <c r="G5" s="122">
        <v>342.5</v>
      </c>
    </row>
    <row r="6" spans="1:7">
      <c r="A6" s="126">
        <v>75</v>
      </c>
      <c r="B6" s="122">
        <v>675</v>
      </c>
      <c r="C6" s="122">
        <v>602.5</v>
      </c>
      <c r="D6" s="122">
        <v>530</v>
      </c>
      <c r="E6" s="122">
        <v>470</v>
      </c>
      <c r="F6" s="122">
        <v>415</v>
      </c>
      <c r="G6" s="122">
        <v>367.5</v>
      </c>
    </row>
    <row r="7" spans="1:7">
      <c r="A7" s="126" t="s">
        <v>56</v>
      </c>
      <c r="B7" s="122">
        <v>710</v>
      </c>
      <c r="C7" s="122">
        <v>635</v>
      </c>
      <c r="D7" s="122">
        <v>557.5</v>
      </c>
      <c r="E7" s="122">
        <v>495</v>
      </c>
      <c r="F7" s="122">
        <v>437.5</v>
      </c>
      <c r="G7" s="122">
        <v>387.5</v>
      </c>
    </row>
    <row r="8" spans="1:7">
      <c r="A8" s="126">
        <v>90</v>
      </c>
      <c r="B8" s="122">
        <v>740</v>
      </c>
      <c r="C8" s="122">
        <v>660</v>
      </c>
      <c r="D8" s="122">
        <v>582.5</v>
      </c>
      <c r="E8" s="122">
        <v>515</v>
      </c>
      <c r="F8" s="122">
        <v>455</v>
      </c>
      <c r="G8" s="122">
        <v>402.5</v>
      </c>
    </row>
    <row r="9" spans="1:7">
      <c r="A9" s="126">
        <v>100</v>
      </c>
      <c r="B9" s="122">
        <v>770</v>
      </c>
      <c r="C9" s="122">
        <v>687.5</v>
      </c>
      <c r="D9" s="122">
        <v>605</v>
      </c>
      <c r="E9" s="122">
        <v>537.5</v>
      </c>
      <c r="F9" s="122">
        <v>475</v>
      </c>
      <c r="G9" s="122">
        <v>420</v>
      </c>
    </row>
    <row r="10" spans="1:7">
      <c r="A10" s="126">
        <v>110</v>
      </c>
      <c r="B10" s="122">
        <v>795</v>
      </c>
      <c r="C10" s="122">
        <v>710</v>
      </c>
      <c r="D10" s="122">
        <v>625</v>
      </c>
      <c r="E10" s="122">
        <v>552.5</v>
      </c>
      <c r="F10" s="122">
        <v>490</v>
      </c>
      <c r="G10" s="122">
        <v>432.5</v>
      </c>
    </row>
    <row r="11" spans="1:7">
      <c r="A11" s="126">
        <v>125</v>
      </c>
      <c r="B11" s="122">
        <v>822.5</v>
      </c>
      <c r="C11" s="122">
        <v>732.5</v>
      </c>
      <c r="D11" s="122">
        <v>645</v>
      </c>
      <c r="E11" s="122">
        <v>572.5</v>
      </c>
      <c r="F11" s="122">
        <v>505</v>
      </c>
      <c r="G11" s="122">
        <v>447.5</v>
      </c>
    </row>
    <row r="12" spans="1:7">
      <c r="A12" s="126">
        <v>140</v>
      </c>
      <c r="B12" s="122">
        <v>842.5</v>
      </c>
      <c r="C12" s="122">
        <v>752.5</v>
      </c>
      <c r="D12" s="122">
        <v>660</v>
      </c>
      <c r="E12" s="122">
        <v>585</v>
      </c>
      <c r="F12" s="122">
        <v>517.5</v>
      </c>
      <c r="G12" s="122">
        <v>457.5</v>
      </c>
    </row>
    <row r="13" spans="1:7">
      <c r="A13" s="127" t="s">
        <v>9</v>
      </c>
      <c r="B13" s="122">
        <v>860</v>
      </c>
      <c r="C13" s="122">
        <v>767.5</v>
      </c>
      <c r="D13" s="122">
        <v>677.5</v>
      </c>
      <c r="E13" s="122">
        <v>600</v>
      </c>
      <c r="F13" s="122">
        <v>530</v>
      </c>
      <c r="G13" s="122">
        <v>470</v>
      </c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20"/>
  <dimension ref="A1:G12"/>
  <sheetViews>
    <sheetView workbookViewId="0">
      <selection activeCell="H18" sqref="H18"/>
    </sheetView>
  </sheetViews>
  <sheetFormatPr defaultRowHeight="15"/>
  <cols>
    <col min="1" max="1" width="9.140625" style="117"/>
    <col min="2" max="16384" width="9.140625" style="104"/>
  </cols>
  <sheetData>
    <row r="1" spans="1:7">
      <c r="A1" s="131" t="s">
        <v>57</v>
      </c>
      <c r="B1" s="125" t="s">
        <v>52</v>
      </c>
      <c r="C1" s="125" t="s">
        <v>53</v>
      </c>
      <c r="D1" s="125" t="s">
        <v>54</v>
      </c>
      <c r="E1" s="125">
        <v>1</v>
      </c>
      <c r="F1" s="125">
        <v>2</v>
      </c>
      <c r="G1" s="125">
        <v>3</v>
      </c>
    </row>
    <row r="2" spans="1:7">
      <c r="A2" s="131">
        <v>44</v>
      </c>
      <c r="B2" s="121">
        <v>295</v>
      </c>
      <c r="C2" s="121">
        <v>262.5</v>
      </c>
      <c r="D2" s="121">
        <v>232.5</v>
      </c>
      <c r="E2" s="121">
        <v>205</v>
      </c>
      <c r="F2" s="121">
        <v>182.5</v>
      </c>
      <c r="G2" s="121">
        <v>160</v>
      </c>
    </row>
    <row r="3" spans="1:7">
      <c r="A3" s="131">
        <v>48</v>
      </c>
      <c r="B3" s="121">
        <v>325</v>
      </c>
      <c r="C3" s="121">
        <v>290</v>
      </c>
      <c r="D3" s="121">
        <v>255</v>
      </c>
      <c r="E3" s="121">
        <v>227.5</v>
      </c>
      <c r="F3" s="121">
        <v>200</v>
      </c>
      <c r="G3" s="121">
        <v>177.5</v>
      </c>
    </row>
    <row r="4" spans="1:7">
      <c r="A4" s="131">
        <v>52</v>
      </c>
      <c r="B4" s="121">
        <v>352.5</v>
      </c>
      <c r="C4" s="121">
        <v>315</v>
      </c>
      <c r="D4" s="121">
        <v>277.5</v>
      </c>
      <c r="E4" s="121">
        <v>245</v>
      </c>
      <c r="F4" s="121">
        <v>217.5</v>
      </c>
      <c r="G4" s="121">
        <v>192.5</v>
      </c>
    </row>
    <row r="5" spans="1:7">
      <c r="A5" s="131">
        <v>56</v>
      </c>
      <c r="B5" s="121">
        <v>377.5</v>
      </c>
      <c r="C5" s="121">
        <v>337.5</v>
      </c>
      <c r="D5" s="121">
        <v>297.5</v>
      </c>
      <c r="E5" s="121">
        <v>262.5</v>
      </c>
      <c r="F5" s="121">
        <v>232.5</v>
      </c>
      <c r="G5" s="121">
        <v>205</v>
      </c>
    </row>
    <row r="6" spans="1:7">
      <c r="A6" s="131">
        <v>60</v>
      </c>
      <c r="B6" s="121">
        <v>397.5</v>
      </c>
      <c r="C6" s="121">
        <v>355</v>
      </c>
      <c r="D6" s="121">
        <v>312.5</v>
      </c>
      <c r="E6" s="121">
        <v>277.5</v>
      </c>
      <c r="F6" s="121">
        <v>245</v>
      </c>
      <c r="G6" s="121">
        <v>217.5</v>
      </c>
    </row>
    <row r="7" spans="1:7">
      <c r="A7" s="131" t="s">
        <v>55</v>
      </c>
      <c r="B7" s="121">
        <v>430</v>
      </c>
      <c r="C7" s="121">
        <v>385</v>
      </c>
      <c r="D7" s="121">
        <v>337.5</v>
      </c>
      <c r="E7" s="121">
        <v>300</v>
      </c>
      <c r="F7" s="121">
        <v>265</v>
      </c>
      <c r="G7" s="121">
        <v>235</v>
      </c>
    </row>
    <row r="8" spans="1:7">
      <c r="A8" s="131">
        <v>75</v>
      </c>
      <c r="B8" s="121">
        <v>455</v>
      </c>
      <c r="C8" s="121">
        <v>407.5</v>
      </c>
      <c r="D8" s="121">
        <v>357.5</v>
      </c>
      <c r="E8" s="121">
        <v>317.5</v>
      </c>
      <c r="F8" s="121">
        <v>280</v>
      </c>
      <c r="G8" s="121">
        <v>247.5</v>
      </c>
    </row>
    <row r="9" spans="1:7">
      <c r="A9" s="131" t="s">
        <v>56</v>
      </c>
      <c r="B9" s="121">
        <v>475</v>
      </c>
      <c r="C9" s="121">
        <v>425</v>
      </c>
      <c r="D9" s="121">
        <v>372.5</v>
      </c>
      <c r="E9" s="121">
        <v>330</v>
      </c>
      <c r="F9" s="121">
        <v>292.5</v>
      </c>
      <c r="G9" s="121">
        <v>257.5</v>
      </c>
    </row>
    <row r="10" spans="1:7">
      <c r="A10" s="131">
        <v>90</v>
      </c>
      <c r="B10" s="121">
        <v>490</v>
      </c>
      <c r="C10" s="121">
        <v>437.5</v>
      </c>
      <c r="D10" s="121">
        <v>385</v>
      </c>
      <c r="E10" s="121">
        <v>342.5</v>
      </c>
      <c r="F10" s="121">
        <v>302.5</v>
      </c>
      <c r="G10" s="121">
        <v>267.5</v>
      </c>
    </row>
    <row r="11" spans="1:7">
      <c r="A11" s="131" t="s">
        <v>10</v>
      </c>
      <c r="B11" s="121">
        <v>512.5</v>
      </c>
      <c r="C11" s="121">
        <v>457.5</v>
      </c>
      <c r="D11" s="121">
        <v>402.5</v>
      </c>
      <c r="E11" s="121">
        <v>357.5</v>
      </c>
      <c r="F11" s="121">
        <v>315</v>
      </c>
      <c r="G11" s="121">
        <v>280</v>
      </c>
    </row>
    <row r="12" spans="1:7">
      <c r="B12" s="103"/>
      <c r="C12" s="103"/>
      <c r="D12" s="103"/>
      <c r="E12" s="103"/>
      <c r="F12" s="103"/>
      <c r="G12" s="103"/>
    </row>
  </sheetData>
  <phoneticPr fontId="3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tabColor theme="6" tint="-0.499984740745262"/>
  </sheetPr>
  <dimension ref="C1:AD43"/>
  <sheetViews>
    <sheetView topLeftCell="A4" zoomScale="75" zoomScaleNormal="75" workbookViewId="0">
      <selection activeCell="I30" sqref="I30"/>
    </sheetView>
  </sheetViews>
  <sheetFormatPr defaultRowHeight="12.75"/>
  <cols>
    <col min="1" max="2" width="2.140625" style="70" customWidth="1"/>
    <col min="3" max="3" width="3.5703125" style="70" customWidth="1"/>
    <col min="4" max="4" width="11.7109375" style="71" bestFit="1" customWidth="1"/>
    <col min="5" max="5" width="5.140625" style="70" customWidth="1"/>
    <col min="6" max="6" width="5.85546875" style="70" bestFit="1" customWidth="1"/>
    <col min="7" max="7" width="7.5703125" style="70" bestFit="1" customWidth="1"/>
    <col min="8" max="8" width="24.140625" style="70" bestFit="1" customWidth="1"/>
    <col min="9" max="9" width="6.7109375" style="70" bestFit="1" customWidth="1"/>
    <col min="10" max="10" width="13.85546875" style="70" bestFit="1" customWidth="1"/>
    <col min="11" max="11" width="10.5703125" style="70" bestFit="1" customWidth="1"/>
    <col min="12" max="12" width="13.85546875" style="70" customWidth="1"/>
    <col min="13" max="13" width="5.28515625" style="70" customWidth="1"/>
    <col min="14" max="14" width="14.7109375" style="70" customWidth="1"/>
    <col min="15" max="17" width="7.28515625" style="70" customWidth="1"/>
    <col min="18" max="18" width="8.5703125" style="70" customWidth="1"/>
    <col min="19" max="19" width="7.85546875" style="70" customWidth="1"/>
    <col min="20" max="20" width="7.5703125" style="70" bestFit="1" customWidth="1"/>
    <col min="21" max="21" width="7.28515625" style="70" customWidth="1"/>
    <col min="22" max="22" width="8.28515625" style="70" customWidth="1"/>
    <col min="23" max="24" width="7.5703125" style="70" bestFit="1" customWidth="1"/>
    <col min="25" max="25" width="8.28515625" style="70" bestFit="1" customWidth="1"/>
    <col min="26" max="26" width="9.140625" style="70" customWidth="1"/>
    <col min="27" max="27" width="7.7109375" style="70" bestFit="1" customWidth="1"/>
    <col min="28" max="28" width="10.140625" style="70" customWidth="1"/>
    <col min="29" max="16384" width="9.140625" style="70"/>
  </cols>
  <sheetData>
    <row r="1" spans="4:30" s="161" customFormat="1" ht="69" customHeight="1">
      <c r="D1" s="213" t="s">
        <v>102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</row>
    <row r="2" spans="4:30" s="161" customFormat="1" ht="15.75" customHeight="1"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</row>
    <row r="3" spans="4:30" ht="15">
      <c r="D3" s="141">
        <v>41545</v>
      </c>
      <c r="E3" s="8"/>
      <c r="F3" s="69" t="s">
        <v>72</v>
      </c>
      <c r="G3" s="8"/>
      <c r="AD3" t="s">
        <v>67</v>
      </c>
    </row>
    <row r="4" spans="4:30" ht="20.25">
      <c r="D4" s="206" t="s">
        <v>43</v>
      </c>
      <c r="E4" s="206"/>
      <c r="F4" s="206"/>
      <c r="G4" s="206"/>
      <c r="H4" s="206"/>
      <c r="I4" s="206"/>
      <c r="J4" s="206"/>
      <c r="K4" s="206"/>
      <c r="L4" s="206"/>
      <c r="M4" s="99"/>
      <c r="N4" s="99"/>
      <c r="O4" s="207" t="s">
        <v>41</v>
      </c>
      <c r="P4" s="207"/>
      <c r="Q4" s="207"/>
      <c r="R4" s="208" t="s">
        <v>19</v>
      </c>
      <c r="S4" s="207" t="s">
        <v>40</v>
      </c>
      <c r="T4" s="207"/>
      <c r="U4" s="207"/>
      <c r="V4" s="208" t="s">
        <v>19</v>
      </c>
      <c r="W4" s="207" t="s">
        <v>39</v>
      </c>
      <c r="X4" s="207"/>
      <c r="Y4" s="207"/>
      <c r="Z4" s="208" t="s">
        <v>19</v>
      </c>
      <c r="AA4" s="211" t="s">
        <v>38</v>
      </c>
      <c r="AB4" s="212" t="s">
        <v>18</v>
      </c>
      <c r="AD4"/>
    </row>
    <row r="5" spans="4:30" ht="38.25" customHeight="1">
      <c r="D5" s="92" t="s">
        <v>44</v>
      </c>
      <c r="E5" s="94" t="s">
        <v>29</v>
      </c>
      <c r="F5" s="94" t="s">
        <v>28</v>
      </c>
      <c r="G5" s="94" t="s">
        <v>69</v>
      </c>
      <c r="H5" s="92" t="s">
        <v>25</v>
      </c>
      <c r="I5" s="92" t="s">
        <v>26</v>
      </c>
      <c r="J5" s="92" t="s">
        <v>37</v>
      </c>
      <c r="K5" s="92" t="s">
        <v>23</v>
      </c>
      <c r="L5" s="94" t="s">
        <v>36</v>
      </c>
      <c r="M5" s="92" t="s">
        <v>35</v>
      </c>
      <c r="N5" s="93" t="s">
        <v>20</v>
      </c>
      <c r="O5" s="92">
        <v>1</v>
      </c>
      <c r="P5" s="92">
        <v>2</v>
      </c>
      <c r="Q5" s="92">
        <v>3</v>
      </c>
      <c r="R5" s="209"/>
      <c r="S5" s="92">
        <v>1</v>
      </c>
      <c r="T5" s="92">
        <v>2</v>
      </c>
      <c r="U5" s="92">
        <v>3</v>
      </c>
      <c r="V5" s="209"/>
      <c r="W5" s="92">
        <v>1</v>
      </c>
      <c r="X5" s="92">
        <v>2</v>
      </c>
      <c r="Y5" s="91">
        <v>3</v>
      </c>
      <c r="Z5" s="210"/>
      <c r="AA5" s="211"/>
      <c r="AB5" s="212"/>
      <c r="AD5"/>
    </row>
    <row r="6" spans="4:30" ht="15">
      <c r="D6" s="90" t="s">
        <v>8</v>
      </c>
      <c r="E6" s="54"/>
      <c r="F6" s="153">
        <v>60</v>
      </c>
      <c r="G6" s="201" t="s">
        <v>222</v>
      </c>
      <c r="H6" s="54" t="s">
        <v>207</v>
      </c>
      <c r="I6" s="45">
        <v>59.8</v>
      </c>
      <c r="J6" s="201" t="s">
        <v>223</v>
      </c>
      <c r="K6" s="54" t="s">
        <v>105</v>
      </c>
      <c r="L6" s="88">
        <v>33678</v>
      </c>
      <c r="M6" s="153">
        <v>21</v>
      </c>
      <c r="N6" s="154">
        <v>0.83555000000000001</v>
      </c>
      <c r="O6" s="87">
        <v>-120</v>
      </c>
      <c r="P6" s="87">
        <v>-120</v>
      </c>
      <c r="Q6" s="87">
        <v>-120</v>
      </c>
      <c r="R6" s="163">
        <v>-120</v>
      </c>
      <c r="S6" s="87"/>
      <c r="T6" s="87"/>
      <c r="U6" s="87"/>
      <c r="V6" s="163">
        <v>80</v>
      </c>
      <c r="W6" s="87"/>
      <c r="X6" s="87"/>
      <c r="Y6" s="87"/>
      <c r="Z6" s="163">
        <v>0</v>
      </c>
      <c r="AA6" s="164">
        <v>-40</v>
      </c>
      <c r="AB6" s="165">
        <v>-33.421999999999997</v>
      </c>
    </row>
    <row r="7" spans="4:30" ht="15">
      <c r="D7" s="90" t="s">
        <v>8</v>
      </c>
      <c r="E7" s="54"/>
      <c r="F7" s="153" t="s">
        <v>56</v>
      </c>
      <c r="G7" s="201" t="s">
        <v>225</v>
      </c>
      <c r="H7" s="54" t="s">
        <v>87</v>
      </c>
      <c r="I7" s="45">
        <v>82.4</v>
      </c>
      <c r="J7" s="201" t="s">
        <v>223</v>
      </c>
      <c r="K7" s="54" t="s">
        <v>75</v>
      </c>
      <c r="L7" s="88">
        <v>33386</v>
      </c>
      <c r="M7" s="153">
        <v>22</v>
      </c>
      <c r="N7" s="154">
        <v>0.64510000000000001</v>
      </c>
      <c r="O7" s="87">
        <v>180</v>
      </c>
      <c r="P7" s="87">
        <v>-190</v>
      </c>
      <c r="Q7" s="87">
        <v>190</v>
      </c>
      <c r="R7" s="163">
        <v>190</v>
      </c>
      <c r="S7" s="87">
        <v>125</v>
      </c>
      <c r="T7" s="87">
        <v>130</v>
      </c>
      <c r="U7" s="87">
        <v>-135</v>
      </c>
      <c r="V7" s="163">
        <v>130</v>
      </c>
      <c r="W7" s="87">
        <v>180</v>
      </c>
      <c r="X7" s="87">
        <v>190</v>
      </c>
      <c r="Y7" s="87">
        <v>200</v>
      </c>
      <c r="Z7" s="163">
        <v>200</v>
      </c>
      <c r="AA7" s="164">
        <v>520</v>
      </c>
      <c r="AB7" s="165">
        <v>335.452</v>
      </c>
      <c r="AC7" s="70">
        <v>1</v>
      </c>
      <c r="AD7" t="s">
        <v>217</v>
      </c>
    </row>
    <row r="8" spans="4:30" ht="15">
      <c r="D8" s="90" t="s">
        <v>8</v>
      </c>
      <c r="E8" s="54"/>
      <c r="F8" s="153">
        <v>100</v>
      </c>
      <c r="G8" s="201" t="s">
        <v>222</v>
      </c>
      <c r="H8" s="54" t="s">
        <v>113</v>
      </c>
      <c r="I8" s="45">
        <v>95.9</v>
      </c>
      <c r="J8" s="201" t="s">
        <v>223</v>
      </c>
      <c r="K8" s="54"/>
      <c r="L8" s="88">
        <v>34171</v>
      </c>
      <c r="M8" s="153">
        <v>20</v>
      </c>
      <c r="N8" s="154">
        <v>0.59225000000000005</v>
      </c>
      <c r="O8" s="87">
        <v>-125</v>
      </c>
      <c r="P8" s="87">
        <v>-125</v>
      </c>
      <c r="Q8" s="87">
        <v>-125</v>
      </c>
      <c r="R8" s="163">
        <v>-125</v>
      </c>
      <c r="S8" s="87"/>
      <c r="T8" s="87"/>
      <c r="U8" s="87"/>
      <c r="V8" s="163">
        <v>110</v>
      </c>
      <c r="W8" s="87"/>
      <c r="X8" s="87"/>
      <c r="Y8" s="87"/>
      <c r="Z8" s="163">
        <v>0</v>
      </c>
      <c r="AA8" s="164">
        <v>-15</v>
      </c>
      <c r="AB8" s="165">
        <v>-8.8837500000000009</v>
      </c>
      <c r="AD8"/>
    </row>
    <row r="9" spans="4:30" ht="15">
      <c r="D9" s="90" t="s">
        <v>8</v>
      </c>
      <c r="E9" s="54"/>
      <c r="F9" s="153">
        <v>75</v>
      </c>
      <c r="G9" s="201" t="s">
        <v>53</v>
      </c>
      <c r="H9" s="54" t="s">
        <v>77</v>
      </c>
      <c r="I9" s="153">
        <v>74.5</v>
      </c>
      <c r="J9" s="201" t="s">
        <v>159</v>
      </c>
      <c r="K9" s="54" t="s">
        <v>75</v>
      </c>
      <c r="L9" s="88">
        <v>30372</v>
      </c>
      <c r="M9" s="153">
        <v>30</v>
      </c>
      <c r="N9" s="154">
        <v>0.69194999999999995</v>
      </c>
      <c r="O9" s="87">
        <v>190</v>
      </c>
      <c r="P9" s="87">
        <v>200</v>
      </c>
      <c r="Q9" s="87">
        <v>205</v>
      </c>
      <c r="R9" s="163">
        <v>205</v>
      </c>
      <c r="S9" s="87">
        <v>140</v>
      </c>
      <c r="T9" s="87">
        <v>145</v>
      </c>
      <c r="U9" s="87">
        <v>150</v>
      </c>
      <c r="V9" s="163">
        <v>150</v>
      </c>
      <c r="W9" s="87">
        <v>225</v>
      </c>
      <c r="X9" s="87">
        <v>-230</v>
      </c>
      <c r="Y9" s="87">
        <v>-230</v>
      </c>
      <c r="Z9" s="163">
        <v>225</v>
      </c>
      <c r="AA9" s="164">
        <v>580</v>
      </c>
      <c r="AB9" s="165">
        <v>401.33099999999996</v>
      </c>
      <c r="AC9" s="70">
        <v>1</v>
      </c>
      <c r="AD9" t="s">
        <v>216</v>
      </c>
    </row>
    <row r="10" spans="4:30" ht="15">
      <c r="D10" s="90" t="s">
        <v>8</v>
      </c>
      <c r="E10" s="54"/>
      <c r="F10" s="153" t="s">
        <v>56</v>
      </c>
      <c r="G10" s="201" t="s">
        <v>224</v>
      </c>
      <c r="H10" s="54" t="s">
        <v>88</v>
      </c>
      <c r="I10" s="45">
        <v>78.900000000000006</v>
      </c>
      <c r="J10" s="201" t="s">
        <v>159</v>
      </c>
      <c r="K10" s="54" t="s">
        <v>78</v>
      </c>
      <c r="L10" s="88">
        <v>31740</v>
      </c>
      <c r="M10" s="153">
        <v>26</v>
      </c>
      <c r="N10" s="154">
        <v>0.66410000000000002</v>
      </c>
      <c r="O10" s="87">
        <v>110</v>
      </c>
      <c r="P10" s="87">
        <v>130</v>
      </c>
      <c r="Q10" s="87">
        <v>150</v>
      </c>
      <c r="R10" s="163">
        <v>150</v>
      </c>
      <c r="S10" s="87">
        <v>85</v>
      </c>
      <c r="T10" s="87">
        <v>95</v>
      </c>
      <c r="U10" s="87">
        <v>-105</v>
      </c>
      <c r="V10" s="163">
        <v>95</v>
      </c>
      <c r="W10" s="87">
        <v>150</v>
      </c>
      <c r="X10" s="87"/>
      <c r="Y10" s="87"/>
      <c r="Z10" s="163">
        <v>150</v>
      </c>
      <c r="AA10" s="164">
        <v>395</v>
      </c>
      <c r="AB10" s="165">
        <v>262.31950000000001</v>
      </c>
      <c r="AC10" s="70">
        <v>1</v>
      </c>
      <c r="AD10"/>
    </row>
    <row r="11" spans="4:30" ht="15">
      <c r="D11" s="90" t="s">
        <v>8</v>
      </c>
      <c r="E11" s="54"/>
      <c r="F11" s="153">
        <v>90</v>
      </c>
      <c r="G11" s="201" t="s">
        <v>53</v>
      </c>
      <c r="H11" s="54" t="s">
        <v>206</v>
      </c>
      <c r="I11" s="45">
        <v>87.8</v>
      </c>
      <c r="J11" s="201" t="s">
        <v>159</v>
      </c>
      <c r="K11" s="54" t="s">
        <v>74</v>
      </c>
      <c r="L11" s="88">
        <v>29279</v>
      </c>
      <c r="M11" s="153">
        <v>33</v>
      </c>
      <c r="N11" s="154">
        <v>0.62050000000000005</v>
      </c>
      <c r="O11" s="87">
        <v>200</v>
      </c>
      <c r="P11" s="87">
        <v>207.5</v>
      </c>
      <c r="Q11" s="87">
        <v>212.5</v>
      </c>
      <c r="R11" s="163">
        <v>212.5</v>
      </c>
      <c r="S11" s="87">
        <v>155</v>
      </c>
      <c r="T11" s="87">
        <v>162.5</v>
      </c>
      <c r="U11" s="87">
        <v>170</v>
      </c>
      <c r="V11" s="163">
        <v>170</v>
      </c>
      <c r="W11" s="87">
        <v>255</v>
      </c>
      <c r="X11" s="87">
        <v>260</v>
      </c>
      <c r="Y11" s="87">
        <v>267.5</v>
      </c>
      <c r="Z11" s="163">
        <v>267.5</v>
      </c>
      <c r="AA11" s="164">
        <v>650</v>
      </c>
      <c r="AB11" s="165">
        <v>403.32500000000005</v>
      </c>
      <c r="AC11" s="70">
        <v>1</v>
      </c>
      <c r="AD11" t="s">
        <v>215</v>
      </c>
    </row>
    <row r="12" spans="4:30" ht="15">
      <c r="D12" s="90" t="s">
        <v>8</v>
      </c>
      <c r="E12" s="54"/>
      <c r="F12" s="153">
        <v>90</v>
      </c>
      <c r="G12" s="201" t="s">
        <v>225</v>
      </c>
      <c r="H12" s="54" t="s">
        <v>90</v>
      </c>
      <c r="I12" s="45">
        <v>88.8</v>
      </c>
      <c r="J12" s="201" t="s">
        <v>159</v>
      </c>
      <c r="K12" s="54" t="s">
        <v>75</v>
      </c>
      <c r="L12" s="88">
        <v>30145</v>
      </c>
      <c r="M12" s="153">
        <v>31</v>
      </c>
      <c r="N12" s="154">
        <v>0.61645000000000005</v>
      </c>
      <c r="O12" s="87">
        <v>155</v>
      </c>
      <c r="P12" s="87">
        <v>160</v>
      </c>
      <c r="Q12" s="87">
        <v>170</v>
      </c>
      <c r="R12" s="163">
        <v>170</v>
      </c>
      <c r="S12" s="87">
        <v>117.5</v>
      </c>
      <c r="T12" s="87">
        <v>125</v>
      </c>
      <c r="U12" s="87">
        <v>-130</v>
      </c>
      <c r="V12" s="163">
        <v>125</v>
      </c>
      <c r="W12" s="87">
        <v>190</v>
      </c>
      <c r="X12" s="87">
        <v>195</v>
      </c>
      <c r="Y12" s="87">
        <v>-205</v>
      </c>
      <c r="Z12" s="163">
        <v>195</v>
      </c>
      <c r="AA12" s="164">
        <v>490</v>
      </c>
      <c r="AB12" s="165">
        <v>302.06050000000005</v>
      </c>
      <c r="AC12" s="70">
        <v>2</v>
      </c>
      <c r="AD12"/>
    </row>
    <row r="13" spans="4:30">
      <c r="D13" s="70"/>
    </row>
    <row r="14" spans="4:30" ht="15">
      <c r="D14" s="70"/>
      <c r="AD14"/>
    </row>
    <row r="15" spans="4:30">
      <c r="D15" s="97"/>
      <c r="E15" s="30"/>
      <c r="F15" s="30"/>
      <c r="G15" s="30"/>
      <c r="H15" s="30"/>
      <c r="I15" s="29"/>
      <c r="J15" s="30"/>
      <c r="K15" s="30"/>
      <c r="L15" s="73"/>
      <c r="M15" s="37"/>
      <c r="N15" s="37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5"/>
      <c r="AB15" s="77"/>
    </row>
    <row r="16" spans="4:30" ht="20.25">
      <c r="D16" s="215" t="s">
        <v>42</v>
      </c>
      <c r="E16" s="215"/>
      <c r="F16" s="215"/>
      <c r="G16" s="215"/>
      <c r="H16" s="215"/>
      <c r="I16" s="215"/>
      <c r="J16" s="215"/>
      <c r="K16" s="215"/>
      <c r="L16" s="215"/>
      <c r="M16" s="95"/>
      <c r="N16" s="95"/>
      <c r="O16" s="207" t="s">
        <v>41</v>
      </c>
      <c r="P16" s="207"/>
      <c r="Q16" s="207"/>
      <c r="R16" s="208" t="s">
        <v>19</v>
      </c>
      <c r="S16" s="207" t="s">
        <v>40</v>
      </c>
      <c r="T16" s="207"/>
      <c r="U16" s="207"/>
      <c r="V16" s="208" t="s">
        <v>19</v>
      </c>
      <c r="W16" s="207" t="s">
        <v>39</v>
      </c>
      <c r="X16" s="207"/>
      <c r="Y16" s="207"/>
      <c r="Z16" s="208" t="s">
        <v>19</v>
      </c>
      <c r="AA16" s="211" t="s">
        <v>38</v>
      </c>
      <c r="AB16" s="212" t="s">
        <v>18</v>
      </c>
    </row>
    <row r="17" spans="4:29" ht="34.5" customHeight="1">
      <c r="D17" s="92" t="s">
        <v>44</v>
      </c>
      <c r="E17" s="94" t="s">
        <v>29</v>
      </c>
      <c r="F17" s="94" t="s">
        <v>28</v>
      </c>
      <c r="G17" s="94" t="s">
        <v>69</v>
      </c>
      <c r="H17" s="92" t="s">
        <v>25</v>
      </c>
      <c r="I17" s="92" t="s">
        <v>26</v>
      </c>
      <c r="J17" s="92" t="s">
        <v>37</v>
      </c>
      <c r="K17" s="92" t="s">
        <v>23</v>
      </c>
      <c r="L17" s="94" t="s">
        <v>36</v>
      </c>
      <c r="M17" s="92" t="s">
        <v>35</v>
      </c>
      <c r="N17" s="93" t="s">
        <v>20</v>
      </c>
      <c r="O17" s="92">
        <v>1</v>
      </c>
      <c r="P17" s="92">
        <v>2</v>
      </c>
      <c r="Q17" s="92">
        <v>3</v>
      </c>
      <c r="R17" s="209"/>
      <c r="S17" s="92">
        <v>1</v>
      </c>
      <c r="T17" s="92">
        <v>2</v>
      </c>
      <c r="U17" s="92">
        <v>3</v>
      </c>
      <c r="V17" s="209"/>
      <c r="W17" s="92">
        <v>1</v>
      </c>
      <c r="X17" s="92">
        <v>2</v>
      </c>
      <c r="Y17" s="91">
        <v>3</v>
      </c>
      <c r="Z17" s="210"/>
      <c r="AA17" s="211"/>
      <c r="AB17" s="212"/>
    </row>
    <row r="18" spans="4:29" ht="15">
      <c r="D18" s="90" t="s">
        <v>8</v>
      </c>
      <c r="E18" s="54"/>
      <c r="F18" s="153">
        <v>90</v>
      </c>
      <c r="G18" s="201" t="s">
        <v>54</v>
      </c>
      <c r="H18" s="54" t="s">
        <v>104</v>
      </c>
      <c r="I18" s="89">
        <v>89.9</v>
      </c>
      <c r="J18" s="201" t="s">
        <v>159</v>
      </c>
      <c r="K18" s="54" t="s">
        <v>95</v>
      </c>
      <c r="L18" s="88">
        <v>32495</v>
      </c>
      <c r="M18" s="153">
        <v>24</v>
      </c>
      <c r="N18" s="154">
        <v>0.61224999999999996</v>
      </c>
      <c r="O18" s="87">
        <v>260</v>
      </c>
      <c r="P18" s="87">
        <v>260</v>
      </c>
      <c r="Q18" s="87">
        <v>-280</v>
      </c>
      <c r="R18" s="163">
        <v>260</v>
      </c>
      <c r="S18" s="87">
        <v>125</v>
      </c>
      <c r="T18" s="87">
        <v>-130</v>
      </c>
      <c r="U18" s="87"/>
      <c r="V18" s="155">
        <v>125</v>
      </c>
      <c r="W18" s="87">
        <v>200</v>
      </c>
      <c r="X18" s="87">
        <v>220</v>
      </c>
      <c r="Y18" s="87">
        <v>240</v>
      </c>
      <c r="Z18" s="155">
        <v>240</v>
      </c>
      <c r="AA18" s="155">
        <v>625</v>
      </c>
      <c r="AB18" s="156">
        <v>382.65625</v>
      </c>
      <c r="AC18" s="70">
        <v>1</v>
      </c>
    </row>
    <row r="23" spans="4:29">
      <c r="D23" s="74"/>
      <c r="E23" s="30"/>
      <c r="F23" s="30"/>
      <c r="G23" s="30"/>
      <c r="H23" s="11"/>
      <c r="I23" s="27"/>
      <c r="J23" s="30"/>
      <c r="K23" s="30"/>
      <c r="L23" s="73"/>
      <c r="M23" s="73"/>
      <c r="N23" s="73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5"/>
    </row>
    <row r="24" spans="4:29">
      <c r="D24" s="74"/>
      <c r="E24" s="30"/>
      <c r="F24" s="30"/>
      <c r="G24" s="30"/>
      <c r="H24" s="11"/>
      <c r="I24" s="27"/>
      <c r="J24" s="30"/>
      <c r="K24" s="30"/>
      <c r="L24" s="73"/>
      <c r="M24" s="73"/>
      <c r="N24" s="73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5"/>
    </row>
    <row r="25" spans="4:29">
      <c r="D25" s="74"/>
      <c r="E25" s="30"/>
      <c r="F25" s="30"/>
      <c r="G25" s="30"/>
      <c r="H25" s="11"/>
      <c r="I25" s="27"/>
      <c r="J25" s="30"/>
      <c r="K25" s="30"/>
      <c r="L25" s="73"/>
      <c r="M25" s="73"/>
      <c r="N25" s="73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5"/>
    </row>
    <row r="26" spans="4:29">
      <c r="D26" s="74"/>
      <c r="E26" s="30"/>
      <c r="F26" s="30"/>
      <c r="G26" s="30"/>
      <c r="H26" s="11"/>
      <c r="I26" s="27"/>
      <c r="J26" s="30"/>
      <c r="K26" s="30"/>
      <c r="L26" s="73"/>
      <c r="M26" s="73"/>
      <c r="N26" s="73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5"/>
    </row>
    <row r="27" spans="4:29">
      <c r="D27" s="74"/>
      <c r="E27" s="30"/>
      <c r="F27" s="30"/>
      <c r="G27" s="203" t="s">
        <v>34</v>
      </c>
      <c r="H27" s="204"/>
      <c r="I27" s="205"/>
      <c r="J27" s="30"/>
      <c r="K27" s="30"/>
      <c r="L27" s="73"/>
      <c r="M27" s="37"/>
      <c r="N27" s="37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5"/>
      <c r="AB27" s="77"/>
    </row>
    <row r="28" spans="4:29" ht="15">
      <c r="D28" s="74"/>
      <c r="E28" s="30"/>
      <c r="F28" s="30"/>
      <c r="G28" s="46">
        <v>1</v>
      </c>
      <c r="H28" s="54" t="s">
        <v>206</v>
      </c>
      <c r="I28" s="165">
        <v>403.32500000000005</v>
      </c>
      <c r="J28" s="30"/>
      <c r="K28" s="30"/>
      <c r="L28" s="73"/>
      <c r="M28" s="37"/>
      <c r="N28" s="37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5"/>
      <c r="AB28" s="77"/>
    </row>
    <row r="29" spans="4:29" ht="15">
      <c r="D29" s="74"/>
      <c r="E29" s="30"/>
      <c r="F29" s="30"/>
      <c r="G29" s="46">
        <v>2</v>
      </c>
      <c r="H29" s="54" t="s">
        <v>77</v>
      </c>
      <c r="I29" s="165">
        <v>401.33099999999996</v>
      </c>
      <c r="J29" s="30"/>
      <c r="K29" s="30"/>
      <c r="L29" s="73"/>
      <c r="M29" s="37"/>
      <c r="N29" s="37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5"/>
      <c r="AB29" s="77"/>
    </row>
    <row r="30" spans="4:29" ht="15">
      <c r="D30" s="74"/>
      <c r="E30" s="30"/>
      <c r="F30" s="30"/>
      <c r="G30" s="46">
        <v>3</v>
      </c>
      <c r="H30" s="54" t="s">
        <v>87</v>
      </c>
      <c r="I30" s="165">
        <v>335.452</v>
      </c>
      <c r="J30" s="30"/>
      <c r="K30" s="84"/>
      <c r="L30" s="73"/>
      <c r="M30" s="37"/>
      <c r="N30" s="37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5"/>
      <c r="AB30" s="77"/>
    </row>
    <row r="31" spans="4:29">
      <c r="D31" s="74"/>
      <c r="E31" s="30"/>
      <c r="F31" s="30"/>
      <c r="G31" s="40"/>
      <c r="H31" s="11"/>
      <c r="I31" s="39"/>
      <c r="J31" s="30"/>
      <c r="K31" s="30"/>
      <c r="L31" s="73"/>
      <c r="M31" s="37"/>
      <c r="N31" s="37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5"/>
      <c r="AB31" s="77"/>
    </row>
    <row r="32" spans="4:29">
      <c r="H32" s="11" t="s">
        <v>16</v>
      </c>
      <c r="I32" s="28" t="s">
        <v>83</v>
      </c>
      <c r="L32" s="83"/>
      <c r="M32" s="82"/>
      <c r="N32" s="82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0"/>
      <c r="AB32" s="79"/>
    </row>
    <row r="33" spans="3:28">
      <c r="D33" s="74"/>
      <c r="E33" s="30"/>
      <c r="F33" s="30"/>
      <c r="G33" s="30"/>
      <c r="H33" s="30"/>
      <c r="I33" s="29"/>
      <c r="J33" s="30"/>
      <c r="K33" s="78"/>
      <c r="L33" s="73"/>
      <c r="M33" s="37"/>
      <c r="N33" s="37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5"/>
      <c r="AB33" s="77"/>
    </row>
    <row r="34" spans="3:28">
      <c r="D34" s="74"/>
      <c r="E34" s="30"/>
      <c r="F34" s="30"/>
      <c r="G34" s="30"/>
      <c r="H34" s="11" t="s">
        <v>15</v>
      </c>
      <c r="I34" s="28" t="s">
        <v>79</v>
      </c>
      <c r="J34" s="30"/>
      <c r="K34" s="30"/>
      <c r="L34" s="73"/>
      <c r="M34" s="37"/>
      <c r="N34" s="37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5"/>
      <c r="AB34" s="77"/>
    </row>
    <row r="35" spans="3:28">
      <c r="D35" s="74"/>
      <c r="E35" s="30"/>
      <c r="F35" s="30"/>
      <c r="G35" s="30"/>
      <c r="H35" s="11"/>
      <c r="I35" s="15"/>
      <c r="J35" s="30"/>
      <c r="K35" s="30"/>
      <c r="L35" s="73"/>
      <c r="M35" s="37"/>
      <c r="N35" s="37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5"/>
      <c r="AB35" s="77"/>
    </row>
    <row r="36" spans="3:28">
      <c r="D36" s="74"/>
      <c r="E36" s="30"/>
      <c r="F36" s="30"/>
      <c r="G36" s="30"/>
      <c r="H36" s="11" t="s">
        <v>14</v>
      </c>
      <c r="I36" s="28" t="s">
        <v>82</v>
      </c>
      <c r="J36" s="30"/>
      <c r="K36" s="30"/>
      <c r="L36" s="73"/>
      <c r="M36" s="37"/>
      <c r="N36" s="37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5"/>
      <c r="AB36" s="77"/>
    </row>
    <row r="37" spans="3:28">
      <c r="D37" s="74"/>
      <c r="E37" s="30"/>
      <c r="F37" s="30"/>
      <c r="G37" s="30"/>
      <c r="H37" s="11"/>
      <c r="I37" s="28"/>
      <c r="J37" s="30"/>
      <c r="K37" s="30"/>
      <c r="L37" s="73"/>
      <c r="M37" s="37"/>
      <c r="N37" s="37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5"/>
      <c r="AB37" s="77"/>
    </row>
    <row r="38" spans="3:28">
      <c r="D38" s="74"/>
      <c r="E38" s="30"/>
      <c r="F38" s="30"/>
      <c r="G38" s="30"/>
      <c r="H38" s="11"/>
      <c r="I38" s="28"/>
      <c r="J38" s="30"/>
      <c r="K38" s="30"/>
      <c r="L38" s="73"/>
      <c r="M38" s="37"/>
      <c r="N38" s="37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5"/>
      <c r="AB38" s="77"/>
    </row>
    <row r="39" spans="3:28">
      <c r="D39" s="74"/>
      <c r="E39" s="30"/>
      <c r="F39" s="30"/>
      <c r="G39" s="30"/>
      <c r="H39" s="11" t="s">
        <v>13</v>
      </c>
      <c r="I39" s="27" t="s">
        <v>81</v>
      </c>
      <c r="J39" s="30"/>
      <c r="K39" s="30"/>
      <c r="L39" s="73"/>
      <c r="M39" s="73"/>
      <c r="N39" s="73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5"/>
    </row>
    <row r="40" spans="3:28">
      <c r="C40" s="30"/>
      <c r="D40" s="74"/>
      <c r="E40" s="30"/>
      <c r="F40" s="30"/>
      <c r="G40" s="30"/>
      <c r="H40" s="30"/>
      <c r="I40" s="29"/>
      <c r="J40" s="30"/>
      <c r="K40" s="30"/>
      <c r="L40" s="73"/>
      <c r="M40" s="73"/>
      <c r="N40" s="73"/>
      <c r="O40" s="72"/>
      <c r="P40" s="72"/>
      <c r="Q40" s="13"/>
      <c r="R40" s="13"/>
      <c r="S40" s="72"/>
      <c r="T40" s="13"/>
      <c r="U40" s="72"/>
      <c r="V40" s="72"/>
      <c r="W40" s="72"/>
      <c r="X40" s="72"/>
      <c r="Y40" s="72"/>
      <c r="Z40" s="72"/>
      <c r="AA40" s="12"/>
      <c r="AB40" s="30"/>
    </row>
    <row r="43" spans="3:28">
      <c r="D43" s="70"/>
    </row>
  </sheetData>
  <mergeCells count="20">
    <mergeCell ref="D1:AB2"/>
    <mergeCell ref="AB16:AB17"/>
    <mergeCell ref="D16:L16"/>
    <mergeCell ref="O16:Q16"/>
    <mergeCell ref="R16:R17"/>
    <mergeCell ref="S16:U16"/>
    <mergeCell ref="V16:V17"/>
    <mergeCell ref="W16:Y16"/>
    <mergeCell ref="AA16:AA17"/>
    <mergeCell ref="Z16:Z17"/>
    <mergeCell ref="V4:V5"/>
    <mergeCell ref="W4:Y4"/>
    <mergeCell ref="Z4:Z5"/>
    <mergeCell ref="AA4:AA5"/>
    <mergeCell ref="AB4:AB5"/>
    <mergeCell ref="G27:I27"/>
    <mergeCell ref="D4:L4"/>
    <mergeCell ref="O4:Q4"/>
    <mergeCell ref="R4:R5"/>
    <mergeCell ref="S4:U4"/>
  </mergeCells>
  <phoneticPr fontId="3" type="noConversion"/>
  <pageMargins left="0.75" right="0.75" top="1" bottom="1" header="0.5" footer="0.5"/>
  <pageSetup paperSize="9" scale="105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13"/>
  <dimension ref="A1:G13"/>
  <sheetViews>
    <sheetView workbookViewId="0">
      <selection activeCell="B2" sqref="B2:G13"/>
    </sheetView>
  </sheetViews>
  <sheetFormatPr defaultRowHeight="15"/>
  <cols>
    <col min="1" max="16384" width="9.140625" style="104"/>
  </cols>
  <sheetData>
    <row r="1" spans="1:7">
      <c r="A1" s="115" t="s">
        <v>57</v>
      </c>
      <c r="B1" s="116" t="s">
        <v>52</v>
      </c>
      <c r="C1" s="116" t="s">
        <v>53</v>
      </c>
      <c r="D1" s="116" t="s">
        <v>54</v>
      </c>
      <c r="E1" s="116" t="s">
        <v>58</v>
      </c>
      <c r="F1" s="116" t="s">
        <v>59</v>
      </c>
      <c r="G1" s="116" t="s">
        <v>60</v>
      </c>
    </row>
    <row r="2" spans="1:7">
      <c r="A2" s="115">
        <v>52</v>
      </c>
      <c r="B2" s="136">
        <v>117.5</v>
      </c>
      <c r="C2" s="136">
        <v>102.5</v>
      </c>
      <c r="D2" s="136">
        <v>90</v>
      </c>
      <c r="E2" s="136">
        <v>80</v>
      </c>
      <c r="F2" s="136">
        <v>70</v>
      </c>
      <c r="G2" s="136">
        <v>62.5</v>
      </c>
    </row>
    <row r="3" spans="1:7">
      <c r="A3" s="115">
        <v>56</v>
      </c>
      <c r="B3" s="136">
        <v>130</v>
      </c>
      <c r="C3" s="136">
        <v>112.5</v>
      </c>
      <c r="D3" s="136">
        <v>100</v>
      </c>
      <c r="E3" s="136">
        <v>87.5</v>
      </c>
      <c r="F3" s="136">
        <v>77.5</v>
      </c>
      <c r="G3" s="136">
        <v>70</v>
      </c>
    </row>
    <row r="4" spans="1:7">
      <c r="A4" s="115">
        <v>60</v>
      </c>
      <c r="B4" s="136">
        <v>142.5</v>
      </c>
      <c r="C4" s="136">
        <v>122.5</v>
      </c>
      <c r="D4" s="136">
        <v>107.5</v>
      </c>
      <c r="E4" s="136">
        <v>95</v>
      </c>
      <c r="F4" s="136">
        <v>85</v>
      </c>
      <c r="G4" s="136">
        <v>75</v>
      </c>
    </row>
    <row r="5" spans="1:7">
      <c r="A5" s="115" t="s">
        <v>55</v>
      </c>
      <c r="B5" s="136">
        <v>162.5</v>
      </c>
      <c r="C5" s="136">
        <v>140</v>
      </c>
      <c r="D5" s="136">
        <v>125</v>
      </c>
      <c r="E5" s="136">
        <v>110</v>
      </c>
      <c r="F5" s="136">
        <v>97.5</v>
      </c>
      <c r="G5" s="136">
        <v>85</v>
      </c>
    </row>
    <row r="6" spans="1:7">
      <c r="A6" s="115">
        <v>75</v>
      </c>
      <c r="B6" s="136">
        <v>180</v>
      </c>
      <c r="C6" s="136">
        <v>157.5</v>
      </c>
      <c r="D6" s="136">
        <v>137.5</v>
      </c>
      <c r="E6" s="136">
        <v>122.5</v>
      </c>
      <c r="F6" s="136">
        <v>107.5</v>
      </c>
      <c r="G6" s="136">
        <v>95</v>
      </c>
    </row>
    <row r="7" spans="1:7">
      <c r="A7" s="115" t="s">
        <v>56</v>
      </c>
      <c r="B7" s="136">
        <v>195</v>
      </c>
      <c r="C7" s="136">
        <v>170</v>
      </c>
      <c r="D7" s="136">
        <v>150</v>
      </c>
      <c r="E7" s="136">
        <v>132.5</v>
      </c>
      <c r="F7" s="136">
        <v>115</v>
      </c>
      <c r="G7" s="136">
        <v>102.5</v>
      </c>
    </row>
    <row r="8" spans="1:7">
      <c r="A8" s="115">
        <v>90</v>
      </c>
      <c r="B8" s="136">
        <v>207.5</v>
      </c>
      <c r="C8" s="136">
        <v>180</v>
      </c>
      <c r="D8" s="136">
        <v>160</v>
      </c>
      <c r="E8" s="136">
        <v>140</v>
      </c>
      <c r="F8" s="136">
        <v>122.5</v>
      </c>
      <c r="G8" s="136">
        <v>110</v>
      </c>
    </row>
    <row r="9" spans="1:7">
      <c r="A9" s="115">
        <v>100</v>
      </c>
      <c r="B9" s="136">
        <v>222.5</v>
      </c>
      <c r="C9" s="136">
        <v>192.5</v>
      </c>
      <c r="D9" s="136">
        <v>170</v>
      </c>
      <c r="E9" s="136">
        <v>150</v>
      </c>
      <c r="F9" s="136">
        <v>132.5</v>
      </c>
      <c r="G9" s="136">
        <v>117.5</v>
      </c>
    </row>
    <row r="10" spans="1:7">
      <c r="A10" s="115">
        <v>110</v>
      </c>
      <c r="B10" s="136">
        <v>235</v>
      </c>
      <c r="C10" s="136">
        <v>202.5</v>
      </c>
      <c r="D10" s="136">
        <v>177.5</v>
      </c>
      <c r="E10" s="136">
        <v>157.5</v>
      </c>
      <c r="F10" s="136">
        <v>137.5</v>
      </c>
      <c r="G10" s="136">
        <v>122.5</v>
      </c>
    </row>
    <row r="11" spans="1:7">
      <c r="A11" s="115">
        <v>125</v>
      </c>
      <c r="B11" s="136">
        <v>247.5</v>
      </c>
      <c r="C11" s="136">
        <v>212.5</v>
      </c>
      <c r="D11" s="136">
        <v>187.5</v>
      </c>
      <c r="E11" s="136">
        <v>165</v>
      </c>
      <c r="F11" s="136">
        <v>145</v>
      </c>
      <c r="G11" s="136">
        <v>127.5</v>
      </c>
    </row>
    <row r="12" spans="1:7">
      <c r="A12" s="115">
        <v>140</v>
      </c>
      <c r="B12" s="136">
        <v>257.5</v>
      </c>
      <c r="C12" s="136">
        <v>222.5</v>
      </c>
      <c r="D12" s="136">
        <v>195</v>
      </c>
      <c r="E12" s="136">
        <v>172.5</v>
      </c>
      <c r="F12" s="136">
        <v>152.5</v>
      </c>
      <c r="G12" s="136">
        <v>132.5</v>
      </c>
    </row>
    <row r="13" spans="1:7">
      <c r="A13" s="115" t="s">
        <v>9</v>
      </c>
      <c r="B13" s="136">
        <v>265</v>
      </c>
      <c r="C13" s="136">
        <v>230</v>
      </c>
      <c r="D13" s="136">
        <v>202.5</v>
      </c>
      <c r="E13" s="136">
        <v>177.5</v>
      </c>
      <c r="F13" s="136">
        <v>157.5</v>
      </c>
      <c r="G13" s="136">
        <v>137.5</v>
      </c>
    </row>
  </sheetData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:G11"/>
  <sheetViews>
    <sheetView workbookViewId="0">
      <selection activeCell="B2" sqref="B2:G13"/>
    </sheetView>
  </sheetViews>
  <sheetFormatPr defaultRowHeight="15"/>
  <cols>
    <col min="1" max="16384" width="9.140625" style="104"/>
  </cols>
  <sheetData>
    <row r="1" spans="1:7">
      <c r="A1" s="115" t="s">
        <v>57</v>
      </c>
      <c r="B1" s="112" t="s">
        <v>52</v>
      </c>
      <c r="C1" s="112" t="s">
        <v>53</v>
      </c>
      <c r="D1" s="112" t="s">
        <v>54</v>
      </c>
      <c r="E1" s="112">
        <v>1</v>
      </c>
      <c r="F1" s="112">
        <v>2</v>
      </c>
      <c r="G1" s="112">
        <v>3</v>
      </c>
    </row>
    <row r="2" spans="1:7">
      <c r="A2" s="115">
        <v>44</v>
      </c>
      <c r="B2" s="136">
        <v>62.5</v>
      </c>
      <c r="C2" s="136">
        <v>55</v>
      </c>
      <c r="D2" s="136">
        <v>47.5</v>
      </c>
      <c r="E2" s="136">
        <v>42.5</v>
      </c>
      <c r="F2" s="136">
        <v>37.5</v>
      </c>
      <c r="G2" s="136">
        <v>32.5</v>
      </c>
    </row>
    <row r="3" spans="1:7">
      <c r="A3" s="115">
        <v>48</v>
      </c>
      <c r="B3" s="137">
        <v>72.5</v>
      </c>
      <c r="C3" s="136">
        <v>62.5</v>
      </c>
      <c r="D3" s="136">
        <v>55</v>
      </c>
      <c r="E3" s="136">
        <v>47.5</v>
      </c>
      <c r="F3" s="136">
        <v>42.5</v>
      </c>
      <c r="G3" s="136">
        <v>37.5</v>
      </c>
    </row>
    <row r="4" spans="1:7">
      <c r="A4" s="115">
        <v>52</v>
      </c>
      <c r="B4" s="136">
        <v>80</v>
      </c>
      <c r="C4" s="136">
        <v>70</v>
      </c>
      <c r="D4" s="136">
        <v>60</v>
      </c>
      <c r="E4" s="136">
        <v>52.5</v>
      </c>
      <c r="F4" s="136">
        <v>47.5</v>
      </c>
      <c r="G4" s="136">
        <v>42.5</v>
      </c>
    </row>
    <row r="5" spans="1:7">
      <c r="A5" s="115">
        <v>56</v>
      </c>
      <c r="B5" s="136">
        <v>87.5</v>
      </c>
      <c r="C5" s="136">
        <v>75</v>
      </c>
      <c r="D5" s="136">
        <v>65</v>
      </c>
      <c r="E5" s="136">
        <v>57.5</v>
      </c>
      <c r="F5" s="136">
        <v>52.5</v>
      </c>
      <c r="G5" s="136">
        <v>45</v>
      </c>
    </row>
    <row r="6" spans="1:7">
      <c r="A6" s="115">
        <v>60</v>
      </c>
      <c r="B6" s="136">
        <v>92.5</v>
      </c>
      <c r="C6" s="136">
        <v>80</v>
      </c>
      <c r="D6" s="136">
        <v>70</v>
      </c>
      <c r="E6" s="136">
        <v>62.5</v>
      </c>
      <c r="F6" s="136">
        <v>55</v>
      </c>
      <c r="G6" s="136">
        <v>47.5</v>
      </c>
    </row>
    <row r="7" spans="1:7">
      <c r="A7" s="115" t="s">
        <v>55</v>
      </c>
      <c r="B7" s="136">
        <v>100</v>
      </c>
      <c r="C7" s="136">
        <v>87.5</v>
      </c>
      <c r="D7" s="136">
        <v>75</v>
      </c>
      <c r="E7" s="136">
        <v>67.5</v>
      </c>
      <c r="F7" s="136">
        <v>60</v>
      </c>
      <c r="G7" s="136">
        <v>52.5</v>
      </c>
    </row>
    <row r="8" spans="1:7">
      <c r="A8" s="115">
        <v>75</v>
      </c>
      <c r="B8" s="136">
        <v>105</v>
      </c>
      <c r="C8" s="136">
        <v>92.5</v>
      </c>
      <c r="D8" s="136">
        <v>80</v>
      </c>
      <c r="E8" s="136">
        <v>70</v>
      </c>
      <c r="F8" s="136">
        <v>62.5</v>
      </c>
      <c r="G8" s="136">
        <v>55</v>
      </c>
    </row>
    <row r="9" spans="1:7">
      <c r="A9" s="115" t="s">
        <v>56</v>
      </c>
      <c r="B9" s="136">
        <v>110</v>
      </c>
      <c r="C9" s="136">
        <v>95</v>
      </c>
      <c r="D9" s="136">
        <v>85</v>
      </c>
      <c r="E9" s="136">
        <v>75</v>
      </c>
      <c r="F9" s="136">
        <v>65</v>
      </c>
      <c r="G9" s="136">
        <v>57.5</v>
      </c>
    </row>
    <row r="10" spans="1:7">
      <c r="A10" s="115">
        <v>90</v>
      </c>
      <c r="B10" s="136">
        <v>112.5</v>
      </c>
      <c r="C10" s="136">
        <v>97.5</v>
      </c>
      <c r="D10" s="136">
        <v>87.5</v>
      </c>
      <c r="E10" s="136">
        <v>77.5</v>
      </c>
      <c r="F10" s="136">
        <v>67.5</v>
      </c>
      <c r="G10" s="136">
        <v>60</v>
      </c>
    </row>
    <row r="11" spans="1:7">
      <c r="A11" s="115" t="s">
        <v>10</v>
      </c>
      <c r="B11" s="136">
        <v>117.5</v>
      </c>
      <c r="C11" s="136">
        <v>102.5</v>
      </c>
      <c r="D11" s="136">
        <v>90</v>
      </c>
      <c r="E11" s="136">
        <v>80</v>
      </c>
      <c r="F11" s="136">
        <v>70</v>
      </c>
      <c r="G11" s="136">
        <v>62.5</v>
      </c>
    </row>
  </sheetData>
  <phoneticPr fontId="3" type="noConversion"/>
  <pageMargins left="0.7" right="0.7" top="0.75" bottom="0.75" header="0.3" footer="0.3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14"/>
  <dimension ref="A1:G13"/>
  <sheetViews>
    <sheetView workbookViewId="0">
      <selection activeCell="B2" sqref="B2:G13"/>
    </sheetView>
  </sheetViews>
  <sheetFormatPr defaultRowHeight="15"/>
  <cols>
    <col min="1" max="16384" width="9.140625" style="104"/>
  </cols>
  <sheetData>
    <row r="1" spans="1:7">
      <c r="A1" s="111" t="s">
        <v>57</v>
      </c>
      <c r="B1" s="112" t="s">
        <v>52</v>
      </c>
      <c r="C1" s="112" t="s">
        <v>53</v>
      </c>
      <c r="D1" s="112" t="s">
        <v>54</v>
      </c>
      <c r="E1" s="112">
        <v>1</v>
      </c>
      <c r="F1" s="112">
        <v>2</v>
      </c>
      <c r="G1" s="112">
        <v>3</v>
      </c>
    </row>
    <row r="2" spans="1:7">
      <c r="A2" s="110">
        <v>52</v>
      </c>
      <c r="B2" s="136">
        <v>110</v>
      </c>
      <c r="C2" s="136">
        <v>95</v>
      </c>
      <c r="D2" s="136">
        <v>82.5</v>
      </c>
      <c r="E2" s="136">
        <v>72.5</v>
      </c>
      <c r="F2" s="136">
        <v>65</v>
      </c>
      <c r="G2" s="136">
        <v>57.5</v>
      </c>
    </row>
    <row r="3" spans="1:7">
      <c r="A3" s="110">
        <v>56</v>
      </c>
      <c r="B3" s="136">
        <v>122.5</v>
      </c>
      <c r="C3" s="136">
        <v>105</v>
      </c>
      <c r="D3" s="136">
        <v>92.5</v>
      </c>
      <c r="E3" s="136">
        <v>80</v>
      </c>
      <c r="F3" s="136">
        <v>70</v>
      </c>
      <c r="G3" s="136">
        <v>62.5</v>
      </c>
    </row>
    <row r="4" spans="1:7">
      <c r="A4" s="110">
        <v>60</v>
      </c>
      <c r="B4" s="136">
        <v>132.5</v>
      </c>
      <c r="C4" s="136">
        <v>115</v>
      </c>
      <c r="D4" s="136">
        <v>100</v>
      </c>
      <c r="E4" s="136">
        <v>87.5</v>
      </c>
      <c r="F4" s="136">
        <v>77.5</v>
      </c>
      <c r="G4" s="136">
        <v>67.5</v>
      </c>
    </row>
    <row r="5" spans="1:7">
      <c r="A5" s="110" t="s">
        <v>55</v>
      </c>
      <c r="B5" s="136">
        <v>150</v>
      </c>
      <c r="C5" s="136">
        <v>130</v>
      </c>
      <c r="D5" s="136">
        <v>115</v>
      </c>
      <c r="E5" s="136">
        <v>100</v>
      </c>
      <c r="F5" s="136">
        <v>87.5</v>
      </c>
      <c r="G5" s="136">
        <v>77.5</v>
      </c>
    </row>
    <row r="6" spans="1:7">
      <c r="A6" s="110">
        <v>75</v>
      </c>
      <c r="B6" s="136">
        <v>162.5</v>
      </c>
      <c r="C6" s="136">
        <v>140</v>
      </c>
      <c r="D6" s="136">
        <v>125</v>
      </c>
      <c r="E6" s="136">
        <v>110</v>
      </c>
      <c r="F6" s="136">
        <v>97.5</v>
      </c>
      <c r="G6" s="136">
        <v>85</v>
      </c>
    </row>
    <row r="7" spans="1:7">
      <c r="A7" s="110" t="s">
        <v>56</v>
      </c>
      <c r="B7" s="136">
        <v>172.5</v>
      </c>
      <c r="C7" s="136">
        <v>150</v>
      </c>
      <c r="D7" s="136">
        <v>132.5</v>
      </c>
      <c r="E7" s="136">
        <v>115</v>
      </c>
      <c r="F7" s="136">
        <v>102.5</v>
      </c>
      <c r="G7" s="136">
        <v>90</v>
      </c>
    </row>
    <row r="8" spans="1:7">
      <c r="A8" s="110">
        <v>90</v>
      </c>
      <c r="B8" s="136">
        <v>180</v>
      </c>
      <c r="C8" s="136">
        <v>155</v>
      </c>
      <c r="D8" s="136">
        <v>137.5</v>
      </c>
      <c r="E8" s="136">
        <v>120</v>
      </c>
      <c r="F8" s="136">
        <v>107.5</v>
      </c>
      <c r="G8" s="136">
        <v>92.5</v>
      </c>
    </row>
    <row r="9" spans="1:7">
      <c r="A9" s="110">
        <v>100</v>
      </c>
      <c r="B9" s="136">
        <v>187.5</v>
      </c>
      <c r="C9" s="136">
        <v>162.5</v>
      </c>
      <c r="D9" s="136">
        <v>142.5</v>
      </c>
      <c r="E9" s="136">
        <v>125</v>
      </c>
      <c r="F9" s="136">
        <v>110</v>
      </c>
      <c r="G9" s="136">
        <v>97.5</v>
      </c>
    </row>
    <row r="10" spans="1:7">
      <c r="A10" s="110">
        <v>110</v>
      </c>
      <c r="B10" s="136">
        <v>195</v>
      </c>
      <c r="C10" s="136">
        <v>167.5</v>
      </c>
      <c r="D10" s="136">
        <v>147.5</v>
      </c>
      <c r="E10" s="136">
        <v>130</v>
      </c>
      <c r="F10" s="136">
        <v>115</v>
      </c>
      <c r="G10" s="136">
        <v>100</v>
      </c>
    </row>
    <row r="11" spans="1:7">
      <c r="A11" s="110">
        <v>125</v>
      </c>
      <c r="B11" s="136">
        <v>202.5</v>
      </c>
      <c r="C11" s="136">
        <v>175</v>
      </c>
      <c r="D11" s="136">
        <v>155</v>
      </c>
      <c r="E11" s="136">
        <v>135</v>
      </c>
      <c r="F11" s="136">
        <v>120</v>
      </c>
      <c r="G11" s="136">
        <v>105</v>
      </c>
    </row>
    <row r="12" spans="1:7">
      <c r="A12" s="110">
        <v>140</v>
      </c>
      <c r="B12" s="136">
        <v>207.5</v>
      </c>
      <c r="C12" s="136">
        <v>180</v>
      </c>
      <c r="D12" s="136">
        <v>157.5</v>
      </c>
      <c r="E12" s="136">
        <v>140</v>
      </c>
      <c r="F12" s="136">
        <v>122.5</v>
      </c>
      <c r="G12" s="136">
        <v>107.5</v>
      </c>
    </row>
    <row r="13" spans="1:7">
      <c r="A13" s="110" t="s">
        <v>9</v>
      </c>
      <c r="B13" s="136">
        <v>212.5</v>
      </c>
      <c r="C13" s="136">
        <v>182.5</v>
      </c>
      <c r="D13" s="136">
        <v>162.5</v>
      </c>
      <c r="E13" s="136">
        <v>142.5</v>
      </c>
      <c r="F13" s="136">
        <v>125</v>
      </c>
      <c r="G13" s="136">
        <v>110</v>
      </c>
    </row>
  </sheetData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2"/>
  <dimension ref="A1:G11"/>
  <sheetViews>
    <sheetView workbookViewId="0">
      <selection activeCell="B2" sqref="B2:G13"/>
    </sheetView>
  </sheetViews>
  <sheetFormatPr defaultRowHeight="15"/>
  <cols>
    <col min="1" max="1" width="9.140625" style="117"/>
    <col min="2" max="16384" width="9.140625" style="104"/>
  </cols>
  <sheetData>
    <row r="1" spans="1:7">
      <c r="A1" s="120" t="s">
        <v>57</v>
      </c>
      <c r="B1" s="139" t="s">
        <v>52</v>
      </c>
      <c r="C1" s="139" t="s">
        <v>53</v>
      </c>
      <c r="D1" s="139" t="s">
        <v>54</v>
      </c>
      <c r="E1" s="139">
        <v>1</v>
      </c>
      <c r="F1" s="139">
        <v>2</v>
      </c>
      <c r="G1" s="139">
        <v>3</v>
      </c>
    </row>
    <row r="2" spans="1:7">
      <c r="A2" s="119">
        <v>44</v>
      </c>
      <c r="B2" s="138">
        <v>57.5</v>
      </c>
      <c r="C2" s="138">
        <v>50</v>
      </c>
      <c r="D2" s="138">
        <v>45</v>
      </c>
      <c r="E2" s="138">
        <v>40</v>
      </c>
      <c r="F2" s="138">
        <v>35</v>
      </c>
      <c r="G2" s="138">
        <v>30</v>
      </c>
    </row>
    <row r="3" spans="1:7">
      <c r="A3" s="119">
        <v>48</v>
      </c>
      <c r="B3" s="136">
        <v>65</v>
      </c>
      <c r="C3" s="136">
        <v>57.5</v>
      </c>
      <c r="D3" s="136">
        <v>50</v>
      </c>
      <c r="E3" s="136">
        <v>45</v>
      </c>
      <c r="F3" s="136">
        <v>40</v>
      </c>
      <c r="G3" s="136">
        <v>35</v>
      </c>
    </row>
    <row r="4" spans="1:7">
      <c r="A4" s="119">
        <v>52</v>
      </c>
      <c r="B4" s="136">
        <v>72.5</v>
      </c>
      <c r="C4" s="136">
        <v>62.5</v>
      </c>
      <c r="D4" s="136">
        <v>55</v>
      </c>
      <c r="E4" s="136">
        <v>47.5</v>
      </c>
      <c r="F4" s="136">
        <v>42.5</v>
      </c>
      <c r="G4" s="136">
        <v>37.5</v>
      </c>
    </row>
    <row r="5" spans="1:7">
      <c r="A5" s="119">
        <v>56</v>
      </c>
      <c r="B5" s="136">
        <v>77.5</v>
      </c>
      <c r="C5" s="136">
        <v>67.5</v>
      </c>
      <c r="D5" s="136">
        <v>60</v>
      </c>
      <c r="E5" s="136">
        <v>52.5</v>
      </c>
      <c r="F5" s="136">
        <v>47.5</v>
      </c>
      <c r="G5" s="136">
        <v>40</v>
      </c>
    </row>
    <row r="6" spans="1:7">
      <c r="A6" s="119">
        <v>60</v>
      </c>
      <c r="B6" s="136">
        <v>82.5</v>
      </c>
      <c r="C6" s="136">
        <v>72.5</v>
      </c>
      <c r="D6" s="136">
        <v>62.5</v>
      </c>
      <c r="E6" s="136">
        <v>55</v>
      </c>
      <c r="F6" s="136">
        <v>50</v>
      </c>
      <c r="G6" s="136">
        <v>42.5</v>
      </c>
    </row>
    <row r="7" spans="1:7">
      <c r="A7" s="119" t="s">
        <v>55</v>
      </c>
      <c r="B7" s="136">
        <v>90</v>
      </c>
      <c r="C7" s="136">
        <v>77.5</v>
      </c>
      <c r="D7" s="136">
        <v>67.5</v>
      </c>
      <c r="E7" s="136">
        <v>60</v>
      </c>
      <c r="F7" s="136">
        <v>52.5</v>
      </c>
      <c r="G7" s="136">
        <v>45</v>
      </c>
    </row>
    <row r="8" spans="1:7">
      <c r="A8" s="119">
        <v>75</v>
      </c>
      <c r="B8" s="136">
        <v>95</v>
      </c>
      <c r="C8" s="136">
        <v>82.5</v>
      </c>
      <c r="D8" s="136">
        <v>72.5</v>
      </c>
      <c r="E8" s="136">
        <v>62.5</v>
      </c>
      <c r="F8" s="136">
        <v>55</v>
      </c>
      <c r="G8" s="136">
        <v>47.5</v>
      </c>
    </row>
    <row r="9" spans="1:7">
      <c r="A9" s="119" t="s">
        <v>56</v>
      </c>
      <c r="B9" s="136">
        <v>100</v>
      </c>
      <c r="C9" s="136">
        <v>85</v>
      </c>
      <c r="D9" s="136">
        <v>75</v>
      </c>
      <c r="E9" s="136">
        <v>65</v>
      </c>
      <c r="F9" s="136">
        <v>57.5</v>
      </c>
      <c r="G9" s="136">
        <v>50</v>
      </c>
    </row>
    <row r="10" spans="1:7">
      <c r="A10" s="119">
        <v>90</v>
      </c>
      <c r="B10" s="136">
        <v>102.5</v>
      </c>
      <c r="C10" s="136">
        <v>87.5</v>
      </c>
      <c r="D10" s="136">
        <v>77.5</v>
      </c>
      <c r="E10" s="136">
        <v>67.5</v>
      </c>
      <c r="F10" s="136">
        <v>60</v>
      </c>
      <c r="G10" s="136">
        <v>52.5</v>
      </c>
    </row>
    <row r="11" spans="1:7">
      <c r="A11" s="119" t="s">
        <v>10</v>
      </c>
      <c r="B11" s="136">
        <v>105</v>
      </c>
      <c r="C11" s="136">
        <v>90</v>
      </c>
      <c r="D11" s="136">
        <v>80</v>
      </c>
      <c r="E11" s="136">
        <v>70</v>
      </c>
      <c r="F11" s="136">
        <v>62.5</v>
      </c>
      <c r="G11" s="136">
        <v>55</v>
      </c>
    </row>
  </sheetData>
  <phoneticPr fontId="3" type="noConversion"/>
  <pageMargins left="0.7" right="0.7" top="0.75" bottom="0.75" header="0.3" footer="0.3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15"/>
  <dimension ref="A1:G13"/>
  <sheetViews>
    <sheetView workbookViewId="0">
      <selection activeCell="B2" sqref="B2:G13"/>
    </sheetView>
  </sheetViews>
  <sheetFormatPr defaultRowHeight="15"/>
  <cols>
    <col min="1" max="16384" width="9.140625" style="104"/>
  </cols>
  <sheetData>
    <row r="1" spans="1:7">
      <c r="A1" s="107" t="s">
        <v>57</v>
      </c>
      <c r="B1" s="112" t="s">
        <v>52</v>
      </c>
      <c r="C1" s="112" t="s">
        <v>53</v>
      </c>
      <c r="D1" s="112" t="s">
        <v>54</v>
      </c>
      <c r="E1" s="112">
        <v>1</v>
      </c>
      <c r="F1" s="112">
        <v>2</v>
      </c>
      <c r="G1" s="112">
        <v>3</v>
      </c>
    </row>
    <row r="2" spans="1:7">
      <c r="A2" s="107">
        <v>52</v>
      </c>
      <c r="B2" s="108">
        <v>490</v>
      </c>
      <c r="C2" s="108">
        <v>422.5</v>
      </c>
      <c r="D2" s="108">
        <v>372.5</v>
      </c>
      <c r="E2" s="108">
        <v>327.5</v>
      </c>
      <c r="F2" s="108">
        <v>290</v>
      </c>
      <c r="G2" s="108">
        <v>255</v>
      </c>
    </row>
    <row r="3" spans="1:7">
      <c r="A3" s="107">
        <v>56</v>
      </c>
      <c r="B3" s="108">
        <v>535</v>
      </c>
      <c r="C3" s="108">
        <v>462.5</v>
      </c>
      <c r="D3" s="108">
        <v>407.5</v>
      </c>
      <c r="E3" s="108">
        <v>360</v>
      </c>
      <c r="F3" s="108">
        <v>317.5</v>
      </c>
      <c r="G3" s="108">
        <v>277.5</v>
      </c>
    </row>
    <row r="4" spans="1:7">
      <c r="A4" s="107">
        <v>60</v>
      </c>
      <c r="B4" s="108">
        <v>577.5</v>
      </c>
      <c r="C4" s="108">
        <v>500</v>
      </c>
      <c r="D4" s="108">
        <v>440</v>
      </c>
      <c r="E4" s="108">
        <v>387.5</v>
      </c>
      <c r="F4" s="108">
        <v>342.5</v>
      </c>
      <c r="G4" s="108">
        <v>300</v>
      </c>
    </row>
    <row r="5" spans="1:7">
      <c r="A5" s="107" t="s">
        <v>55</v>
      </c>
      <c r="B5" s="108">
        <v>647.5</v>
      </c>
      <c r="C5" s="108">
        <v>560</v>
      </c>
      <c r="D5" s="108">
        <v>492.5</v>
      </c>
      <c r="E5" s="108">
        <v>435</v>
      </c>
      <c r="F5" s="108">
        <v>382.5</v>
      </c>
      <c r="G5" s="108">
        <v>337.5</v>
      </c>
    </row>
    <row r="6" spans="1:7">
      <c r="A6" s="107">
        <v>75</v>
      </c>
      <c r="B6" s="108">
        <v>705</v>
      </c>
      <c r="C6" s="108">
        <v>610</v>
      </c>
      <c r="D6" s="108">
        <v>537.5</v>
      </c>
      <c r="E6" s="108">
        <v>472.5</v>
      </c>
      <c r="F6" s="108">
        <v>417.5</v>
      </c>
      <c r="G6" s="108">
        <v>367.5</v>
      </c>
    </row>
    <row r="7" spans="1:7">
      <c r="A7" s="107" t="s">
        <v>56</v>
      </c>
      <c r="B7" s="108">
        <v>752.5</v>
      </c>
      <c r="C7" s="108">
        <v>650</v>
      </c>
      <c r="D7" s="108">
        <v>572.5</v>
      </c>
      <c r="E7" s="108">
        <v>505</v>
      </c>
      <c r="F7" s="108">
        <v>445</v>
      </c>
      <c r="G7" s="108">
        <v>390</v>
      </c>
    </row>
    <row r="8" spans="1:7">
      <c r="A8" s="107">
        <v>90</v>
      </c>
      <c r="B8" s="108">
        <v>790</v>
      </c>
      <c r="C8" s="108">
        <v>682.5</v>
      </c>
      <c r="D8" s="108">
        <v>602.5</v>
      </c>
      <c r="E8" s="108">
        <v>530</v>
      </c>
      <c r="F8" s="108">
        <v>467.5</v>
      </c>
      <c r="G8" s="108">
        <v>410</v>
      </c>
    </row>
    <row r="9" spans="1:7">
      <c r="A9" s="107">
        <v>100</v>
      </c>
      <c r="B9" s="108">
        <v>830</v>
      </c>
      <c r="C9" s="108">
        <v>717.5</v>
      </c>
      <c r="D9" s="108">
        <v>632.5</v>
      </c>
      <c r="E9" s="108">
        <v>557.5</v>
      </c>
      <c r="F9" s="108">
        <v>490</v>
      </c>
      <c r="G9" s="108">
        <v>432.5</v>
      </c>
    </row>
    <row r="10" spans="1:7">
      <c r="A10" s="107">
        <v>110</v>
      </c>
      <c r="B10" s="108">
        <v>862.5</v>
      </c>
      <c r="C10" s="108">
        <v>745</v>
      </c>
      <c r="D10" s="108">
        <v>657.5</v>
      </c>
      <c r="E10" s="108">
        <v>577.5</v>
      </c>
      <c r="F10" s="108">
        <v>510</v>
      </c>
      <c r="G10" s="108">
        <v>447.5</v>
      </c>
    </row>
    <row r="11" spans="1:7">
      <c r="A11" s="107">
        <v>125</v>
      </c>
      <c r="B11" s="108">
        <v>897.5</v>
      </c>
      <c r="C11" s="108">
        <v>775</v>
      </c>
      <c r="D11" s="108">
        <v>682.5</v>
      </c>
      <c r="E11" s="108">
        <v>602.5</v>
      </c>
      <c r="F11" s="108">
        <v>530</v>
      </c>
      <c r="G11" s="108">
        <v>467.5</v>
      </c>
    </row>
    <row r="12" spans="1:7">
      <c r="A12" s="107">
        <v>140</v>
      </c>
      <c r="B12" s="108">
        <v>925</v>
      </c>
      <c r="C12" s="108">
        <v>797.5</v>
      </c>
      <c r="D12" s="108">
        <v>702.5</v>
      </c>
      <c r="E12" s="108">
        <v>620</v>
      </c>
      <c r="F12" s="108">
        <v>545</v>
      </c>
      <c r="G12" s="108">
        <v>480</v>
      </c>
    </row>
    <row r="13" spans="1:7">
      <c r="A13" s="107" t="s">
        <v>9</v>
      </c>
      <c r="B13" s="108">
        <v>950</v>
      </c>
      <c r="C13" s="108">
        <v>820</v>
      </c>
      <c r="D13" s="108">
        <v>722.5</v>
      </c>
      <c r="E13" s="108">
        <v>637.5</v>
      </c>
      <c r="F13" s="108">
        <v>560</v>
      </c>
      <c r="G13" s="108">
        <v>492.5</v>
      </c>
    </row>
  </sheetData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3"/>
  <dimension ref="A1:G12"/>
  <sheetViews>
    <sheetView workbookViewId="0">
      <selection activeCell="B2" sqref="B2:G13"/>
    </sheetView>
  </sheetViews>
  <sheetFormatPr defaultRowHeight="15"/>
  <cols>
    <col min="1" max="16384" width="9.140625" style="104"/>
  </cols>
  <sheetData>
    <row r="1" spans="1:7">
      <c r="A1" s="114" t="s">
        <v>57</v>
      </c>
      <c r="B1" s="112" t="s">
        <v>52</v>
      </c>
      <c r="C1" s="112" t="s">
        <v>53</v>
      </c>
      <c r="D1" s="112" t="s">
        <v>54</v>
      </c>
      <c r="E1" s="112">
        <v>1</v>
      </c>
      <c r="F1" s="112">
        <v>2</v>
      </c>
      <c r="G1" s="112">
        <v>3</v>
      </c>
    </row>
    <row r="2" spans="1:7">
      <c r="A2" s="114">
        <v>44</v>
      </c>
      <c r="B2" s="108">
        <v>280</v>
      </c>
      <c r="C2" s="108">
        <v>242.5</v>
      </c>
      <c r="D2" s="108">
        <v>212.5</v>
      </c>
      <c r="E2" s="108">
        <v>187.5</v>
      </c>
      <c r="F2" s="108">
        <v>165</v>
      </c>
      <c r="G2" s="108">
        <v>145</v>
      </c>
    </row>
    <row r="3" spans="1:7">
      <c r="A3" s="114">
        <v>48</v>
      </c>
      <c r="B3" s="108">
        <v>310</v>
      </c>
      <c r="C3" s="108">
        <v>267.5</v>
      </c>
      <c r="D3" s="108">
        <v>235</v>
      </c>
      <c r="E3" s="108">
        <v>207.5</v>
      </c>
      <c r="F3" s="108">
        <v>182.5</v>
      </c>
      <c r="G3" s="108">
        <v>160</v>
      </c>
    </row>
    <row r="4" spans="1:7">
      <c r="A4" s="114">
        <v>52</v>
      </c>
      <c r="B4" s="108">
        <v>335</v>
      </c>
      <c r="C4" s="108">
        <v>290</v>
      </c>
      <c r="D4" s="108">
        <v>255</v>
      </c>
      <c r="E4" s="108">
        <v>225</v>
      </c>
      <c r="F4" s="108">
        <v>197.5</v>
      </c>
      <c r="G4" s="108">
        <v>175</v>
      </c>
    </row>
    <row r="5" spans="1:7">
      <c r="A5" s="114">
        <v>56</v>
      </c>
      <c r="B5" s="108">
        <v>360</v>
      </c>
      <c r="C5" s="108">
        <v>312.5</v>
      </c>
      <c r="D5" s="108">
        <v>275</v>
      </c>
      <c r="E5" s="108">
        <v>242.5</v>
      </c>
      <c r="F5" s="108">
        <v>212.5</v>
      </c>
      <c r="G5" s="108">
        <v>187.5</v>
      </c>
    </row>
    <row r="6" spans="1:7">
      <c r="A6" s="114">
        <v>60</v>
      </c>
      <c r="B6" s="108">
        <v>385</v>
      </c>
      <c r="C6" s="108">
        <v>332.5</v>
      </c>
      <c r="D6" s="108">
        <v>292.5</v>
      </c>
      <c r="E6" s="108">
        <v>257.5</v>
      </c>
      <c r="F6" s="108">
        <v>227.5</v>
      </c>
      <c r="G6" s="108">
        <v>200</v>
      </c>
    </row>
    <row r="7" spans="1:7">
      <c r="A7" s="114" t="s">
        <v>55</v>
      </c>
      <c r="B7" s="108">
        <v>422.5</v>
      </c>
      <c r="C7" s="108">
        <v>365</v>
      </c>
      <c r="D7" s="108">
        <v>322.5</v>
      </c>
      <c r="E7" s="108">
        <v>285</v>
      </c>
      <c r="F7" s="108">
        <v>250</v>
      </c>
      <c r="G7" s="108">
        <v>220</v>
      </c>
    </row>
    <row r="8" spans="1:7">
      <c r="A8" s="114">
        <v>75</v>
      </c>
      <c r="B8" s="108">
        <v>457.5</v>
      </c>
      <c r="C8" s="108">
        <v>395</v>
      </c>
      <c r="D8" s="108">
        <v>347.5</v>
      </c>
      <c r="E8" s="108">
        <v>307.5</v>
      </c>
      <c r="F8" s="108">
        <v>270</v>
      </c>
      <c r="G8" s="108">
        <v>237.5</v>
      </c>
    </row>
    <row r="9" spans="1:7">
      <c r="A9" s="114" t="s">
        <v>56</v>
      </c>
      <c r="B9" s="108">
        <v>485</v>
      </c>
      <c r="C9" s="108">
        <v>420</v>
      </c>
      <c r="D9" s="108">
        <v>370</v>
      </c>
      <c r="E9" s="108">
        <v>325</v>
      </c>
      <c r="F9" s="108">
        <v>287.5</v>
      </c>
      <c r="G9" s="108">
        <v>252.5</v>
      </c>
    </row>
    <row r="10" spans="1:7">
      <c r="A10" s="114">
        <v>90</v>
      </c>
      <c r="B10" s="108">
        <v>510</v>
      </c>
      <c r="C10" s="108">
        <v>440</v>
      </c>
      <c r="D10" s="108">
        <v>387.5</v>
      </c>
      <c r="E10" s="108">
        <v>342.5</v>
      </c>
      <c r="F10" s="108">
        <v>302.5</v>
      </c>
      <c r="G10" s="108">
        <v>265</v>
      </c>
    </row>
    <row r="11" spans="1:7">
      <c r="A11" s="114" t="s">
        <v>10</v>
      </c>
      <c r="B11" s="108">
        <v>550</v>
      </c>
      <c r="C11" s="108">
        <v>475</v>
      </c>
      <c r="D11" s="108">
        <v>417.5</v>
      </c>
      <c r="E11" s="108">
        <v>367.5</v>
      </c>
      <c r="F11" s="108">
        <v>325</v>
      </c>
      <c r="G11" s="108">
        <v>285</v>
      </c>
    </row>
    <row r="12" spans="1:7">
      <c r="A12" s="103"/>
      <c r="B12" s="103"/>
      <c r="C12" s="103"/>
      <c r="D12" s="103"/>
      <c r="E12" s="103"/>
      <c r="F12" s="103"/>
      <c r="G12" s="103"/>
    </row>
  </sheetData>
  <phoneticPr fontId="3" type="noConversion"/>
  <pageMargins left="0.7" right="0.7" top="0.75" bottom="0.75" header="0.3" footer="0.3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16"/>
  <dimension ref="A1:G13"/>
  <sheetViews>
    <sheetView workbookViewId="0">
      <selection activeCell="B2" sqref="B2:G13"/>
    </sheetView>
  </sheetViews>
  <sheetFormatPr defaultRowHeight="15"/>
  <cols>
    <col min="1" max="16384" width="9.140625" style="104"/>
  </cols>
  <sheetData>
    <row r="1" spans="1:7">
      <c r="A1" s="107" t="s">
        <v>57</v>
      </c>
      <c r="B1" s="112" t="s">
        <v>52</v>
      </c>
      <c r="C1" s="112" t="s">
        <v>53</v>
      </c>
      <c r="D1" s="112" t="s">
        <v>54</v>
      </c>
      <c r="E1" s="112">
        <v>1</v>
      </c>
      <c r="F1" s="112">
        <v>2</v>
      </c>
      <c r="G1" s="112">
        <v>3</v>
      </c>
    </row>
    <row r="2" spans="1:7">
      <c r="A2" s="107">
        <v>52</v>
      </c>
      <c r="B2" s="108">
        <v>455</v>
      </c>
      <c r="C2" s="108">
        <v>392.5</v>
      </c>
      <c r="D2" s="108">
        <v>347.5</v>
      </c>
      <c r="E2" s="108">
        <v>305</v>
      </c>
      <c r="F2" s="108">
        <v>270</v>
      </c>
      <c r="G2" s="108">
        <v>237.5</v>
      </c>
    </row>
    <row r="3" spans="1:7">
      <c r="A3" s="107">
        <v>56</v>
      </c>
      <c r="B3" s="108">
        <v>492.5</v>
      </c>
      <c r="C3" s="108">
        <v>425</v>
      </c>
      <c r="D3" s="108">
        <v>375</v>
      </c>
      <c r="E3" s="108">
        <v>330</v>
      </c>
      <c r="F3" s="108">
        <v>292.5</v>
      </c>
      <c r="G3" s="108">
        <v>257.5</v>
      </c>
    </row>
    <row r="4" spans="1:7">
      <c r="A4" s="107">
        <v>60</v>
      </c>
      <c r="B4" s="108">
        <v>532.5</v>
      </c>
      <c r="C4" s="108">
        <v>460</v>
      </c>
      <c r="D4" s="108">
        <v>405</v>
      </c>
      <c r="E4" s="108">
        <v>357.5</v>
      </c>
      <c r="F4" s="108">
        <v>315</v>
      </c>
      <c r="G4" s="108">
        <v>277.5</v>
      </c>
    </row>
    <row r="5" spans="1:7">
      <c r="A5" s="107" t="s">
        <v>55</v>
      </c>
      <c r="B5" s="108">
        <v>590</v>
      </c>
      <c r="C5" s="108">
        <v>510</v>
      </c>
      <c r="D5" s="108">
        <v>450</v>
      </c>
      <c r="E5" s="108">
        <v>395</v>
      </c>
      <c r="F5" s="108">
        <v>347.5</v>
      </c>
      <c r="G5" s="108">
        <v>307.5</v>
      </c>
    </row>
    <row r="6" spans="1:7">
      <c r="A6" s="107">
        <v>75</v>
      </c>
      <c r="B6" s="108">
        <v>642.5</v>
      </c>
      <c r="C6" s="108">
        <v>555</v>
      </c>
      <c r="D6" s="108">
        <v>490</v>
      </c>
      <c r="E6" s="108">
        <v>430</v>
      </c>
      <c r="F6" s="108">
        <v>380</v>
      </c>
      <c r="G6" s="108">
        <v>335</v>
      </c>
    </row>
    <row r="7" spans="1:7">
      <c r="A7" s="107" t="s">
        <v>56</v>
      </c>
      <c r="B7" s="108">
        <v>685</v>
      </c>
      <c r="C7" s="108">
        <v>592.5</v>
      </c>
      <c r="D7" s="108">
        <v>522.5</v>
      </c>
      <c r="E7" s="108">
        <v>460</v>
      </c>
      <c r="F7" s="108">
        <v>405</v>
      </c>
      <c r="G7" s="108">
        <v>355</v>
      </c>
    </row>
    <row r="8" spans="1:7">
      <c r="A8" s="107">
        <v>90</v>
      </c>
      <c r="B8" s="108">
        <v>720</v>
      </c>
      <c r="C8" s="108">
        <v>620</v>
      </c>
      <c r="D8" s="108">
        <v>547.5</v>
      </c>
      <c r="E8" s="108">
        <v>482.5</v>
      </c>
      <c r="F8" s="108">
        <v>425</v>
      </c>
      <c r="G8" s="108">
        <v>375</v>
      </c>
    </row>
    <row r="9" spans="1:7">
      <c r="A9" s="107">
        <v>100</v>
      </c>
      <c r="B9" s="108">
        <v>755</v>
      </c>
      <c r="C9" s="108">
        <v>652.5</v>
      </c>
      <c r="D9" s="108">
        <v>575</v>
      </c>
      <c r="E9" s="108">
        <v>507.5</v>
      </c>
      <c r="F9" s="108">
        <v>447.5</v>
      </c>
      <c r="G9" s="108">
        <v>392.5</v>
      </c>
    </row>
    <row r="10" spans="1:7">
      <c r="A10" s="107">
        <v>110</v>
      </c>
      <c r="B10" s="108">
        <v>775</v>
      </c>
      <c r="C10" s="108">
        <v>670</v>
      </c>
      <c r="D10" s="108">
        <v>590</v>
      </c>
      <c r="E10" s="108">
        <v>520</v>
      </c>
      <c r="F10" s="108">
        <v>457.5</v>
      </c>
      <c r="G10" s="108">
        <v>402.5</v>
      </c>
    </row>
    <row r="11" spans="1:7">
      <c r="A11" s="107">
        <v>125</v>
      </c>
      <c r="B11" s="108">
        <v>807.5</v>
      </c>
      <c r="C11" s="108">
        <v>697.5</v>
      </c>
      <c r="D11" s="108">
        <v>615</v>
      </c>
      <c r="E11" s="108">
        <v>542.5</v>
      </c>
      <c r="F11" s="108">
        <v>477.5</v>
      </c>
      <c r="G11" s="108">
        <v>420</v>
      </c>
    </row>
    <row r="12" spans="1:7">
      <c r="A12" s="107">
        <v>140</v>
      </c>
      <c r="B12" s="108">
        <v>822.5</v>
      </c>
      <c r="C12" s="108">
        <v>710</v>
      </c>
      <c r="D12" s="108">
        <v>625</v>
      </c>
      <c r="E12" s="108">
        <v>550</v>
      </c>
      <c r="F12" s="108">
        <v>485</v>
      </c>
      <c r="G12" s="108">
        <v>427.5</v>
      </c>
    </row>
    <row r="13" spans="1:7">
      <c r="A13" s="107" t="s">
        <v>9</v>
      </c>
      <c r="B13" s="108">
        <v>835</v>
      </c>
      <c r="C13" s="108">
        <v>722.5</v>
      </c>
      <c r="D13" s="108">
        <v>635</v>
      </c>
      <c r="E13" s="108">
        <v>560</v>
      </c>
      <c r="F13" s="108">
        <v>492.5</v>
      </c>
      <c r="G13" s="108">
        <v>435</v>
      </c>
    </row>
  </sheetData>
  <phoneticPr fontId="3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4"/>
  <dimension ref="A1:G11"/>
  <sheetViews>
    <sheetView workbookViewId="0">
      <selection activeCell="B2" sqref="B2:G13"/>
    </sheetView>
  </sheetViews>
  <sheetFormatPr defaultRowHeight="15"/>
  <cols>
    <col min="1" max="16384" width="9.140625" style="104"/>
  </cols>
  <sheetData>
    <row r="1" spans="1:7">
      <c r="A1" s="114" t="s">
        <v>57</v>
      </c>
      <c r="B1" s="112" t="s">
        <v>52</v>
      </c>
      <c r="C1" s="112" t="s">
        <v>53</v>
      </c>
      <c r="D1" s="112" t="s">
        <v>54</v>
      </c>
      <c r="E1" s="112">
        <v>1</v>
      </c>
      <c r="F1" s="112">
        <v>2</v>
      </c>
      <c r="G1" s="112">
        <v>3</v>
      </c>
    </row>
    <row r="2" spans="1:7">
      <c r="A2" s="114">
        <v>44</v>
      </c>
      <c r="B2" s="108">
        <v>267.5</v>
      </c>
      <c r="C2" s="108">
        <v>230</v>
      </c>
      <c r="D2" s="108">
        <v>202.5</v>
      </c>
      <c r="E2" s="108">
        <v>180</v>
      </c>
      <c r="F2" s="108">
        <v>157.5</v>
      </c>
      <c r="G2" s="108">
        <v>137.5</v>
      </c>
    </row>
    <row r="3" spans="1:7">
      <c r="A3" s="114">
        <v>48</v>
      </c>
      <c r="B3" s="108">
        <v>290</v>
      </c>
      <c r="C3" s="108">
        <v>250</v>
      </c>
      <c r="D3" s="108">
        <v>220</v>
      </c>
      <c r="E3" s="108">
        <v>195</v>
      </c>
      <c r="F3" s="108">
        <v>172.5</v>
      </c>
      <c r="G3" s="108">
        <v>150</v>
      </c>
    </row>
    <row r="4" spans="1:7">
      <c r="A4" s="114">
        <v>52</v>
      </c>
      <c r="B4" s="108">
        <v>312.5</v>
      </c>
      <c r="C4" s="108">
        <v>270</v>
      </c>
      <c r="D4" s="108">
        <v>237.5</v>
      </c>
      <c r="E4" s="108">
        <v>210</v>
      </c>
      <c r="F4" s="108">
        <v>185</v>
      </c>
      <c r="G4" s="108">
        <v>162.5</v>
      </c>
    </row>
    <row r="5" spans="1:7">
      <c r="A5" s="114">
        <v>56</v>
      </c>
      <c r="B5" s="108">
        <v>332.5</v>
      </c>
      <c r="C5" s="108">
        <v>287.5</v>
      </c>
      <c r="D5" s="108">
        <v>252.5</v>
      </c>
      <c r="E5" s="108">
        <v>222.5</v>
      </c>
      <c r="F5" s="108">
        <v>195</v>
      </c>
      <c r="G5" s="108">
        <v>172.5</v>
      </c>
    </row>
    <row r="6" spans="1:7">
      <c r="A6" s="114">
        <v>60</v>
      </c>
      <c r="B6" s="108">
        <v>352.5</v>
      </c>
      <c r="C6" s="108">
        <v>305</v>
      </c>
      <c r="D6" s="108">
        <v>270</v>
      </c>
      <c r="E6" s="108">
        <v>237.5</v>
      </c>
      <c r="F6" s="108">
        <v>210</v>
      </c>
      <c r="G6" s="108">
        <v>185</v>
      </c>
    </row>
    <row r="7" spans="1:7">
      <c r="A7" s="114" t="s">
        <v>55</v>
      </c>
      <c r="B7" s="108">
        <v>385</v>
      </c>
      <c r="C7" s="108">
        <v>332.5</v>
      </c>
      <c r="D7" s="108">
        <v>292.5</v>
      </c>
      <c r="E7" s="108">
        <v>257.5</v>
      </c>
      <c r="F7" s="108">
        <v>227.5</v>
      </c>
      <c r="G7" s="108">
        <v>200</v>
      </c>
    </row>
    <row r="8" spans="1:7">
      <c r="A8" s="114">
        <v>75</v>
      </c>
      <c r="B8" s="108">
        <v>415</v>
      </c>
      <c r="C8" s="108">
        <v>360</v>
      </c>
      <c r="D8" s="108">
        <v>317.5</v>
      </c>
      <c r="E8" s="108">
        <v>280</v>
      </c>
      <c r="F8" s="108">
        <v>245</v>
      </c>
      <c r="G8" s="108">
        <v>215</v>
      </c>
    </row>
    <row r="9" spans="1:7">
      <c r="A9" s="114" t="s">
        <v>56</v>
      </c>
      <c r="B9" s="108">
        <v>442.5</v>
      </c>
      <c r="C9" s="108">
        <v>382.5</v>
      </c>
      <c r="D9" s="108">
        <v>337.5</v>
      </c>
      <c r="E9" s="108">
        <v>297.5</v>
      </c>
      <c r="F9" s="108">
        <v>260</v>
      </c>
      <c r="G9" s="108">
        <v>230</v>
      </c>
    </row>
    <row r="10" spans="1:7">
      <c r="A10" s="114">
        <v>90</v>
      </c>
      <c r="B10" s="108">
        <v>460</v>
      </c>
      <c r="C10" s="108">
        <v>397.5</v>
      </c>
      <c r="D10" s="108">
        <v>350</v>
      </c>
      <c r="E10" s="108">
        <v>307.5</v>
      </c>
      <c r="F10" s="108">
        <v>272.5</v>
      </c>
      <c r="G10" s="108">
        <v>240</v>
      </c>
    </row>
    <row r="11" spans="1:7">
      <c r="A11" s="114" t="s">
        <v>10</v>
      </c>
      <c r="B11" s="108">
        <v>485</v>
      </c>
      <c r="C11" s="108">
        <v>417.5</v>
      </c>
      <c r="D11" s="108">
        <v>367.5</v>
      </c>
      <c r="E11" s="108">
        <v>325</v>
      </c>
      <c r="F11" s="108">
        <v>285</v>
      </c>
      <c r="G11" s="108">
        <v>252.5</v>
      </c>
    </row>
  </sheetData>
  <phoneticPr fontId="3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tabColor theme="6" tint="-0.499984740745262"/>
  </sheetPr>
  <dimension ref="A1:AB40"/>
  <sheetViews>
    <sheetView zoomScale="70" zoomScaleNormal="70" workbookViewId="0">
      <selection activeCell="F39" sqref="F39"/>
    </sheetView>
  </sheetViews>
  <sheetFormatPr defaultRowHeight="12.75"/>
  <cols>
    <col min="1" max="1" width="2.140625" style="70" customWidth="1"/>
    <col min="2" max="2" width="11.7109375" style="71" customWidth="1"/>
    <col min="3" max="3" width="3.42578125" style="70" bestFit="1" customWidth="1"/>
    <col min="4" max="4" width="6.28515625" style="70" bestFit="1" customWidth="1"/>
    <col min="5" max="5" width="8.28515625" style="70" customWidth="1"/>
    <col min="6" max="6" width="26.42578125" style="70" customWidth="1"/>
    <col min="7" max="7" width="7.7109375" style="70" bestFit="1" customWidth="1"/>
    <col min="8" max="8" width="13.85546875" style="70" bestFit="1" customWidth="1"/>
    <col min="9" max="9" width="10.28515625" style="70" bestFit="1" customWidth="1"/>
    <col min="10" max="10" width="14.42578125" style="70" bestFit="1" customWidth="1"/>
    <col min="11" max="11" width="4.42578125" style="70" bestFit="1" customWidth="1"/>
    <col min="12" max="12" width="13.28515625" style="70" customWidth="1"/>
    <col min="13" max="15" width="6.7109375" style="70" bestFit="1" customWidth="1"/>
    <col min="16" max="16" width="7.42578125" style="70" bestFit="1" customWidth="1"/>
    <col min="17" max="19" width="6.7109375" style="70" bestFit="1" customWidth="1"/>
    <col min="20" max="20" width="7.42578125" style="70" bestFit="1" customWidth="1"/>
    <col min="21" max="23" width="6.7109375" style="70" bestFit="1" customWidth="1"/>
    <col min="24" max="24" width="8.28515625" style="70" customWidth="1"/>
    <col min="25" max="25" width="7.42578125" style="70" bestFit="1" customWidth="1"/>
    <col min="26" max="26" width="9.140625" style="70" bestFit="1" customWidth="1"/>
    <col min="27" max="16384" width="9.140625" style="70"/>
  </cols>
  <sheetData>
    <row r="1" spans="2:28" ht="54.75" customHeight="1">
      <c r="C1" s="220" t="s">
        <v>102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</row>
    <row r="2" spans="2:28" ht="9" customHeight="1"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</row>
    <row r="3" spans="2:28" ht="15">
      <c r="B3" s="141">
        <v>41545</v>
      </c>
      <c r="C3" s="151"/>
      <c r="D3" s="8" t="s">
        <v>72</v>
      </c>
      <c r="E3" s="8"/>
      <c r="AB3" t="s">
        <v>70</v>
      </c>
    </row>
    <row r="4" spans="2:28" ht="15">
      <c r="B4" s="219" t="s">
        <v>50</v>
      </c>
      <c r="C4" s="219"/>
      <c r="D4" s="219"/>
      <c r="E4" s="219"/>
      <c r="F4" s="219"/>
      <c r="G4" s="219"/>
      <c r="H4" s="219"/>
      <c r="I4" s="219"/>
      <c r="J4" s="219"/>
      <c r="K4" s="99"/>
      <c r="L4" s="99"/>
      <c r="M4" s="207" t="s">
        <v>41</v>
      </c>
      <c r="N4" s="207"/>
      <c r="O4" s="207"/>
      <c r="P4" s="208" t="s">
        <v>19</v>
      </c>
      <c r="Q4" s="207" t="s">
        <v>40</v>
      </c>
      <c r="R4" s="207"/>
      <c r="S4" s="207"/>
      <c r="T4" s="208" t="s">
        <v>19</v>
      </c>
      <c r="U4" s="207" t="s">
        <v>39</v>
      </c>
      <c r="V4" s="207"/>
      <c r="W4" s="207"/>
      <c r="X4" s="208" t="s">
        <v>19</v>
      </c>
      <c r="Y4" s="211" t="s">
        <v>38</v>
      </c>
      <c r="Z4" s="212" t="s">
        <v>18</v>
      </c>
      <c r="AB4"/>
    </row>
    <row r="5" spans="2:28" ht="24" customHeight="1">
      <c r="B5" s="92" t="s">
        <v>44</v>
      </c>
      <c r="C5" s="92" t="s">
        <v>27</v>
      </c>
      <c r="D5" s="94" t="s">
        <v>28</v>
      </c>
      <c r="E5" s="94" t="s">
        <v>69</v>
      </c>
      <c r="F5" s="92" t="s">
        <v>25</v>
      </c>
      <c r="G5" s="92" t="s">
        <v>26</v>
      </c>
      <c r="H5" s="92" t="s">
        <v>37</v>
      </c>
      <c r="I5" s="92" t="s">
        <v>23</v>
      </c>
      <c r="J5" s="94" t="s">
        <v>36</v>
      </c>
      <c r="K5" s="92" t="s">
        <v>35</v>
      </c>
      <c r="L5" s="93" t="s">
        <v>20</v>
      </c>
      <c r="M5" s="92">
        <v>1</v>
      </c>
      <c r="N5" s="92">
        <v>2</v>
      </c>
      <c r="O5" s="92">
        <v>3</v>
      </c>
      <c r="P5" s="209"/>
      <c r="Q5" s="92">
        <v>1</v>
      </c>
      <c r="R5" s="92">
        <v>2</v>
      </c>
      <c r="S5" s="92">
        <v>3</v>
      </c>
      <c r="T5" s="209"/>
      <c r="U5" s="92">
        <v>1</v>
      </c>
      <c r="V5" s="92">
        <v>2</v>
      </c>
      <c r="W5" s="91">
        <v>3</v>
      </c>
      <c r="X5" s="210"/>
      <c r="Y5" s="211"/>
      <c r="Z5" s="212"/>
      <c r="AB5"/>
    </row>
    <row r="6" spans="2:28" ht="15">
      <c r="B6" s="90" t="s">
        <v>8</v>
      </c>
      <c r="C6" s="54"/>
      <c r="D6" s="153" t="s">
        <v>56</v>
      </c>
      <c r="E6" s="201" t="s">
        <v>222</v>
      </c>
      <c r="F6" s="54" t="s">
        <v>106</v>
      </c>
      <c r="G6" s="89">
        <v>81.900000000000006</v>
      </c>
      <c r="H6" s="201" t="s">
        <v>159</v>
      </c>
      <c r="I6" s="54" t="s">
        <v>78</v>
      </c>
      <c r="J6" s="88">
        <v>31513</v>
      </c>
      <c r="K6" s="153">
        <v>27</v>
      </c>
      <c r="L6" s="154">
        <v>0.64764999999999995</v>
      </c>
      <c r="M6" s="87">
        <v>110</v>
      </c>
      <c r="N6" s="87">
        <v>130</v>
      </c>
      <c r="O6" s="87">
        <v>140</v>
      </c>
      <c r="P6" s="163">
        <v>140</v>
      </c>
      <c r="Q6" s="87">
        <v>80</v>
      </c>
      <c r="R6" s="87">
        <v>90</v>
      </c>
      <c r="S6" s="87">
        <v>100</v>
      </c>
      <c r="T6" s="163">
        <v>100</v>
      </c>
      <c r="U6" s="162">
        <v>125</v>
      </c>
      <c r="V6" s="87"/>
      <c r="W6" s="87"/>
      <c r="X6" s="163">
        <v>125</v>
      </c>
      <c r="Y6" s="163">
        <v>365</v>
      </c>
      <c r="Z6" s="156">
        <v>236.39224999999999</v>
      </c>
      <c r="AA6" s="70">
        <v>1</v>
      </c>
      <c r="AB6"/>
    </row>
    <row r="7" spans="2:28" ht="15">
      <c r="B7" s="90" t="s">
        <v>8</v>
      </c>
      <c r="C7" s="54"/>
      <c r="D7" s="153">
        <v>90</v>
      </c>
      <c r="E7" s="201" t="s">
        <v>225</v>
      </c>
      <c r="F7" s="54" t="s">
        <v>101</v>
      </c>
      <c r="G7" s="89">
        <v>88.9</v>
      </c>
      <c r="H7" s="201" t="s">
        <v>159</v>
      </c>
      <c r="I7" s="54" t="s">
        <v>75</v>
      </c>
      <c r="J7" s="88">
        <v>29677</v>
      </c>
      <c r="K7" s="153">
        <v>32</v>
      </c>
      <c r="L7" s="154">
        <v>0.61604999999999999</v>
      </c>
      <c r="M7" s="87">
        <v>170</v>
      </c>
      <c r="N7" s="87">
        <v>180</v>
      </c>
      <c r="O7" s="87">
        <v>190</v>
      </c>
      <c r="P7" s="163">
        <v>190</v>
      </c>
      <c r="Q7" s="87">
        <v>135</v>
      </c>
      <c r="R7" s="87">
        <v>142.5</v>
      </c>
      <c r="S7" s="87">
        <v>147.5</v>
      </c>
      <c r="T7" s="163">
        <v>147.5</v>
      </c>
      <c r="U7" s="87">
        <v>150</v>
      </c>
      <c r="V7" s="87">
        <v>180</v>
      </c>
      <c r="W7" s="87">
        <v>190</v>
      </c>
      <c r="X7" s="163">
        <v>190</v>
      </c>
      <c r="Y7" s="163">
        <v>527.5</v>
      </c>
      <c r="Z7" s="156">
        <v>324.96637499999997</v>
      </c>
      <c r="AA7" s="70">
        <v>1</v>
      </c>
      <c r="AB7"/>
    </row>
    <row r="8" spans="2:28" ht="15">
      <c r="B8" s="97"/>
      <c r="C8" s="30"/>
      <c r="D8" s="37"/>
      <c r="E8" s="54"/>
      <c r="F8" s="98"/>
      <c r="G8" s="89"/>
      <c r="H8" s="30"/>
      <c r="I8" s="30"/>
      <c r="J8" s="73"/>
      <c r="K8" s="37"/>
      <c r="L8" s="37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5"/>
      <c r="Z8" s="77"/>
      <c r="AB8" s="128"/>
    </row>
    <row r="9" spans="2:28" ht="15" hidden="1">
      <c r="B9" s="222" t="s">
        <v>49</v>
      </c>
      <c r="C9" s="222"/>
      <c r="D9" s="222"/>
      <c r="E9" s="222"/>
      <c r="F9" s="222"/>
      <c r="G9" s="222"/>
      <c r="H9" s="222"/>
      <c r="I9" s="222"/>
      <c r="J9" s="222"/>
      <c r="K9" s="95"/>
      <c r="L9" s="95"/>
      <c r="M9" s="207" t="s">
        <v>41</v>
      </c>
      <c r="N9" s="207"/>
      <c r="O9" s="207"/>
      <c r="P9" s="208" t="s">
        <v>19</v>
      </c>
      <c r="Q9" s="207" t="s">
        <v>40</v>
      </c>
      <c r="R9" s="207"/>
      <c r="S9" s="207"/>
      <c r="T9" s="208" t="s">
        <v>19</v>
      </c>
      <c r="U9" s="207" t="s">
        <v>39</v>
      </c>
      <c r="V9" s="207"/>
      <c r="W9" s="207"/>
      <c r="X9" s="208" t="s">
        <v>19</v>
      </c>
      <c r="Y9" s="211" t="s">
        <v>38</v>
      </c>
      <c r="Z9" s="212" t="s">
        <v>18</v>
      </c>
      <c r="AB9" s="128"/>
    </row>
    <row r="10" spans="2:28" ht="24" hidden="1" customHeight="1">
      <c r="B10" s="92" t="s">
        <v>44</v>
      </c>
      <c r="C10" s="92" t="s">
        <v>27</v>
      </c>
      <c r="D10" s="94" t="s">
        <v>28</v>
      </c>
      <c r="E10" s="94" t="s">
        <v>69</v>
      </c>
      <c r="F10" s="92" t="s">
        <v>25</v>
      </c>
      <c r="G10" s="92" t="s">
        <v>26</v>
      </c>
      <c r="H10" s="92" t="s">
        <v>37</v>
      </c>
      <c r="I10" s="92" t="s">
        <v>23</v>
      </c>
      <c r="J10" s="94" t="s">
        <v>36</v>
      </c>
      <c r="K10" s="92" t="s">
        <v>35</v>
      </c>
      <c r="L10" s="93" t="s">
        <v>20</v>
      </c>
      <c r="M10" s="92">
        <v>1</v>
      </c>
      <c r="N10" s="92">
        <v>2</v>
      </c>
      <c r="O10" s="92">
        <v>3</v>
      </c>
      <c r="P10" s="209"/>
      <c r="Q10" s="92">
        <v>1</v>
      </c>
      <c r="R10" s="92">
        <v>2</v>
      </c>
      <c r="S10" s="92">
        <v>3</v>
      </c>
      <c r="T10" s="209"/>
      <c r="U10" s="92">
        <v>1</v>
      </c>
      <c r="V10" s="92">
        <v>2</v>
      </c>
      <c r="W10" s="91">
        <v>3</v>
      </c>
      <c r="X10" s="210"/>
      <c r="Y10" s="211"/>
      <c r="Z10" s="212"/>
      <c r="AB10"/>
    </row>
    <row r="11" spans="2:28" ht="15" hidden="1">
      <c r="B11" s="90" t="s">
        <v>7</v>
      </c>
      <c r="C11" s="54"/>
      <c r="D11" s="51" t="e">
        <f>VLOOKUP(G11,ВК!$C$2:$D$11,2)</f>
        <v>#N/A</v>
      </c>
      <c r="E11" s="54" t="e">
        <f ca="1">normativ(#REF!,D11,Y11)</f>
        <v>#NAME?</v>
      </c>
      <c r="F11" s="54"/>
      <c r="G11" s="89"/>
      <c r="H11" s="54" t="str">
        <f>IF(K11&gt;=40,"masters 40-44",IF(K11&lt;=19,"teen 13-19",IF(K11&lt;=23,"junior 20-23","open")))</f>
        <v>masters 40-44</v>
      </c>
      <c r="I11" s="54"/>
      <c r="J11" s="88"/>
      <c r="K11" s="51">
        <f>ROUNDDOWN(DAYS360(J11,$B$3)/360,0)</f>
        <v>113</v>
      </c>
      <c r="L11" s="102" t="e">
        <f ca="1">glossbrenner(B11,G11)</f>
        <v>#NAME?</v>
      </c>
      <c r="M11" s="87"/>
      <c r="N11" s="87"/>
      <c r="O11" s="87"/>
      <c r="P11" s="87">
        <f>MAX(M11:O11)</f>
        <v>0</v>
      </c>
      <c r="Q11" s="87"/>
      <c r="R11" s="87"/>
      <c r="S11" s="87"/>
      <c r="T11" s="87">
        <f>MAX(Q11:S11)</f>
        <v>0</v>
      </c>
      <c r="U11" s="87"/>
      <c r="V11" s="87"/>
      <c r="W11" s="87"/>
      <c r="X11" s="87">
        <f>MAX(U11:W11)</f>
        <v>0</v>
      </c>
      <c r="Y11" s="86">
        <f>P11+T11+X11</f>
        <v>0</v>
      </c>
      <c r="Z11" s="85" t="e">
        <f ca="1">IF(K11&gt;40,VLOOKUP(K11,ВК!$A$16:$B$56,2,FALSE)*Y11*L11,Y11*L11)</f>
        <v>#N/A</v>
      </c>
      <c r="AB11"/>
    </row>
    <row r="12" spans="2:28" ht="15" hidden="1">
      <c r="B12" s="90" t="s">
        <v>7</v>
      </c>
      <c r="C12" s="54"/>
      <c r="D12" s="51" t="e">
        <f>VLOOKUP(G12,ВК!$C$2:$D$11,2)</f>
        <v>#N/A</v>
      </c>
      <c r="E12" s="54" t="e">
        <f ca="1">normativ(#REF!,D12,Y12)</f>
        <v>#NAME?</v>
      </c>
      <c r="F12" s="54"/>
      <c r="G12" s="89"/>
      <c r="H12" s="54" t="str">
        <f>IF(K12&gt;=40,"masters 40-44",IF(K12&lt;=19,"teen 13-19",IF(K12&lt;=23,"junior 20-23","open")))</f>
        <v>masters 40-44</v>
      </c>
      <c r="I12" s="54"/>
      <c r="J12" s="88"/>
      <c r="K12" s="51">
        <f>ROUNDDOWN(DAYS360(J12,$B$3)/360,0)</f>
        <v>113</v>
      </c>
      <c r="L12" s="102" t="e">
        <f ca="1">glossbrenner(B12,G12)</f>
        <v>#NAME?</v>
      </c>
      <c r="M12" s="87"/>
      <c r="N12" s="87"/>
      <c r="O12" s="87"/>
      <c r="P12" s="87">
        <f>MAX(M12:O12)</f>
        <v>0</v>
      </c>
      <c r="Q12" s="87"/>
      <c r="R12" s="87"/>
      <c r="S12" s="87"/>
      <c r="T12" s="87">
        <f>MAX(Q12:S12)</f>
        <v>0</v>
      </c>
      <c r="U12" s="87"/>
      <c r="V12" s="87"/>
      <c r="W12" s="87"/>
      <c r="X12" s="87">
        <f>MAX(U12:W12)</f>
        <v>0</v>
      </c>
      <c r="Y12" s="86">
        <f>P12+T12+X12</f>
        <v>0</v>
      </c>
      <c r="Z12" s="85" t="e">
        <f ca="1">IF(K12&gt;40,VLOOKUP(K12,ВК!$A$16:$B$56,2,FALSE)*Y12*L12,Y12*L12)</f>
        <v>#N/A</v>
      </c>
      <c r="AB12"/>
    </row>
    <row r="13" spans="2:28" ht="15" hidden="1">
      <c r="B13" s="97"/>
      <c r="C13" s="30"/>
      <c r="D13" s="30"/>
      <c r="E13" s="96"/>
      <c r="F13" s="30"/>
      <c r="G13" s="29"/>
      <c r="H13" s="30"/>
      <c r="I13" s="30"/>
      <c r="J13" s="73"/>
      <c r="K13" s="37"/>
      <c r="L13" s="37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5"/>
      <c r="Z13" s="77"/>
      <c r="AB13"/>
    </row>
    <row r="14" spans="2:28" hidden="1">
      <c r="B14" s="222" t="s">
        <v>48</v>
      </c>
      <c r="C14" s="222"/>
      <c r="D14" s="222"/>
      <c r="E14" s="222"/>
      <c r="F14" s="222"/>
      <c r="G14" s="222"/>
      <c r="H14" s="222"/>
      <c r="I14" s="222"/>
      <c r="J14" s="222"/>
      <c r="K14" s="95"/>
      <c r="L14" s="95"/>
      <c r="M14" s="207" t="s">
        <v>41</v>
      </c>
      <c r="N14" s="207"/>
      <c r="O14" s="207"/>
      <c r="P14" s="208" t="s">
        <v>19</v>
      </c>
      <c r="Q14" s="207" t="s">
        <v>40</v>
      </c>
      <c r="R14" s="207"/>
      <c r="S14" s="207"/>
      <c r="T14" s="208" t="s">
        <v>19</v>
      </c>
      <c r="U14" s="207" t="s">
        <v>39</v>
      </c>
      <c r="V14" s="207"/>
      <c r="W14" s="207"/>
      <c r="X14" s="208" t="s">
        <v>19</v>
      </c>
      <c r="Y14" s="211" t="s">
        <v>38</v>
      </c>
      <c r="Z14" s="212" t="s">
        <v>18</v>
      </c>
    </row>
    <row r="15" spans="2:28" ht="24" hidden="1" customHeight="1">
      <c r="B15" s="92" t="s">
        <v>44</v>
      </c>
      <c r="C15" s="92" t="s">
        <v>27</v>
      </c>
      <c r="D15" s="94" t="s">
        <v>28</v>
      </c>
      <c r="E15" s="94" t="s">
        <v>69</v>
      </c>
      <c r="F15" s="92" t="s">
        <v>25</v>
      </c>
      <c r="G15" s="92" t="s">
        <v>26</v>
      </c>
      <c r="H15" s="92" t="s">
        <v>37</v>
      </c>
      <c r="I15" s="92" t="s">
        <v>23</v>
      </c>
      <c r="J15" s="94" t="s">
        <v>36</v>
      </c>
      <c r="K15" s="92" t="s">
        <v>35</v>
      </c>
      <c r="L15" s="93" t="s">
        <v>20</v>
      </c>
      <c r="M15" s="92">
        <v>1</v>
      </c>
      <c r="N15" s="92">
        <v>2</v>
      </c>
      <c r="O15" s="92">
        <v>3</v>
      </c>
      <c r="P15" s="209"/>
      <c r="Q15" s="92">
        <v>1</v>
      </c>
      <c r="R15" s="92">
        <v>2</v>
      </c>
      <c r="S15" s="92">
        <v>3</v>
      </c>
      <c r="T15" s="209"/>
      <c r="U15" s="92">
        <v>1</v>
      </c>
      <c r="V15" s="92">
        <v>2</v>
      </c>
      <c r="W15" s="91">
        <v>3</v>
      </c>
      <c r="X15" s="210"/>
      <c r="Y15" s="211"/>
      <c r="Z15" s="212"/>
    </row>
    <row r="16" spans="2:28" ht="15" hidden="1">
      <c r="B16" s="90" t="s">
        <v>8</v>
      </c>
      <c r="C16" s="54"/>
      <c r="D16" s="51" t="e">
        <f>VLOOKUP(G16,ВК!$A$2:$B$13,2)</f>
        <v>#N/A</v>
      </c>
      <c r="E16" s="54" t="e">
        <f ca="1">normativ($AB$3,D16,Y16)</f>
        <v>#NAME?</v>
      </c>
      <c r="F16" s="54"/>
      <c r="G16" s="89"/>
      <c r="H16" s="54" t="str">
        <f>IF(K16&gt;=40,"masters 40-44",IF(K16&lt;=19,"teen 13-19",IF(K16&lt;=23,"junior 20-23","open")))</f>
        <v>masters 40-44</v>
      </c>
      <c r="I16" s="54"/>
      <c r="J16" s="88"/>
      <c r="K16" s="51">
        <f>ROUNDDOWN(DAYS360(J16,$B$3)/360,0)</f>
        <v>113</v>
      </c>
      <c r="L16" s="102" t="e">
        <f ca="1">glossbrenner(B16,G16)</f>
        <v>#NAME?</v>
      </c>
      <c r="M16" s="87"/>
      <c r="N16" s="87"/>
      <c r="O16" s="87"/>
      <c r="P16" s="87">
        <f>MAX(M16:O16)</f>
        <v>0</v>
      </c>
      <c r="Q16" s="87"/>
      <c r="R16" s="87"/>
      <c r="S16" s="87"/>
      <c r="T16" s="87">
        <f>MAX(Q16:S16)</f>
        <v>0</v>
      </c>
      <c r="U16" s="87"/>
      <c r="V16" s="87"/>
      <c r="W16" s="87"/>
      <c r="X16" s="87">
        <f>MAX(U16:W16)</f>
        <v>0</v>
      </c>
      <c r="Y16" s="86">
        <f>P16+T16+X16</f>
        <v>0</v>
      </c>
      <c r="Z16" s="85" t="e">
        <f ca="1">IF(K16&gt;40,VLOOKUP(K16,ВК!$A$16:$B$56,2,FALSE)*Y16*L16,Y16*L16)</f>
        <v>#N/A</v>
      </c>
    </row>
    <row r="17" spans="2:26" ht="15" hidden="1">
      <c r="B17" s="90" t="s">
        <v>8</v>
      </c>
      <c r="C17" s="54"/>
      <c r="D17" s="51" t="e">
        <f>VLOOKUP(G17,ВК!$A$2:$B$13,2)</f>
        <v>#N/A</v>
      </c>
      <c r="E17" s="54"/>
      <c r="F17" s="54"/>
      <c r="G17" s="89"/>
      <c r="H17" s="54" t="str">
        <f>IF(K17&gt;=40,"masters 40-44",IF(K17&lt;=19,"teen 13-19",IF(K17&lt;=23,"junior 20-23","open")))</f>
        <v>masters 40-44</v>
      </c>
      <c r="I17" s="54"/>
      <c r="J17" s="88"/>
      <c r="K17" s="51">
        <f>ROUNDDOWN(DAYS360(J17,$B$3)/360,0)</f>
        <v>113</v>
      </c>
      <c r="L17" s="102" t="e">
        <f ca="1">glossbrenner(B17,G17)</f>
        <v>#NAME?</v>
      </c>
      <c r="M17" s="87"/>
      <c r="N17" s="87"/>
      <c r="O17" s="87"/>
      <c r="P17" s="87">
        <f>MAX(M17:O17)</f>
        <v>0</v>
      </c>
      <c r="Q17" s="87"/>
      <c r="R17" s="87"/>
      <c r="S17" s="87"/>
      <c r="T17" s="87">
        <f>MAX(Q17:S17)</f>
        <v>0</v>
      </c>
      <c r="U17" s="87"/>
      <c r="V17" s="87"/>
      <c r="W17" s="87"/>
      <c r="X17" s="87">
        <f>MAX(U17:W17)</f>
        <v>0</v>
      </c>
      <c r="Y17" s="86">
        <f>P17+T17+X17</f>
        <v>0</v>
      </c>
      <c r="Z17" s="85" t="e">
        <f ca="1">IF(K17&gt;40,VLOOKUP(K17,ВК!$A$16:$B$56,2,FALSE)*Y17*L17,Y17*L17)</f>
        <v>#N/A</v>
      </c>
    </row>
    <row r="21" spans="2:26">
      <c r="B21" s="74"/>
      <c r="C21" s="30"/>
      <c r="D21" s="30"/>
      <c r="E21" s="30"/>
      <c r="F21" s="11"/>
      <c r="G21" s="27"/>
      <c r="H21" s="30"/>
      <c r="I21" s="30"/>
      <c r="J21" s="73"/>
      <c r="K21" s="73"/>
      <c r="L21" s="73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5"/>
    </row>
    <row r="22" spans="2:26">
      <c r="B22" s="74"/>
      <c r="C22" s="30"/>
      <c r="D22" s="30"/>
      <c r="E22" s="30"/>
      <c r="F22" s="11"/>
      <c r="G22" s="27"/>
      <c r="H22" s="30"/>
      <c r="I22" s="30"/>
      <c r="J22" s="73"/>
      <c r="K22" s="73"/>
      <c r="L22" s="73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5"/>
    </row>
    <row r="23" spans="2:26">
      <c r="B23" s="74"/>
      <c r="C23" s="30"/>
      <c r="D23" s="30"/>
      <c r="E23" s="30"/>
      <c r="F23" s="11"/>
      <c r="G23" s="27"/>
      <c r="H23" s="30"/>
      <c r="I23" s="30"/>
      <c r="J23" s="73"/>
      <c r="K23" s="73"/>
      <c r="L23" s="7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5"/>
    </row>
    <row r="24" spans="2:26">
      <c r="B24" s="74"/>
      <c r="C24" s="30"/>
      <c r="D24" s="30"/>
      <c r="E24" s="216" t="s">
        <v>34</v>
      </c>
      <c r="F24" s="217"/>
      <c r="G24" s="218"/>
      <c r="H24" s="30"/>
      <c r="I24" s="30"/>
      <c r="J24" s="73"/>
      <c r="K24" s="37"/>
      <c r="L24" s="37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5"/>
      <c r="Z24" s="77"/>
    </row>
    <row r="25" spans="2:26">
      <c r="B25" s="74"/>
      <c r="C25" s="30"/>
      <c r="D25" s="30"/>
      <c r="E25" s="46">
        <v>1</v>
      </c>
      <c r="F25" s="45"/>
      <c r="G25" s="44"/>
      <c r="H25" s="30"/>
      <c r="I25" s="30"/>
      <c r="J25" s="73"/>
      <c r="K25" s="37"/>
      <c r="L25" s="37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5"/>
      <c r="Z25" s="77"/>
    </row>
    <row r="26" spans="2:26">
      <c r="B26" s="74"/>
      <c r="C26" s="30"/>
      <c r="D26" s="30"/>
      <c r="E26" s="46">
        <v>2</v>
      </c>
      <c r="F26" s="45"/>
      <c r="G26" s="44"/>
      <c r="H26" s="30"/>
      <c r="I26" s="30"/>
      <c r="J26" s="73"/>
      <c r="K26" s="37"/>
      <c r="L26" s="37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5"/>
      <c r="Z26" s="77"/>
    </row>
    <row r="27" spans="2:26">
      <c r="B27" s="74"/>
      <c r="C27" s="30"/>
      <c r="D27" s="30"/>
      <c r="E27" s="46">
        <v>3</v>
      </c>
      <c r="F27" s="45"/>
      <c r="G27" s="44"/>
      <c r="H27" s="30"/>
      <c r="I27" s="84"/>
      <c r="J27" s="73"/>
      <c r="K27" s="37"/>
      <c r="L27" s="37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5"/>
      <c r="Z27" s="77"/>
    </row>
    <row r="28" spans="2:26">
      <c r="B28" s="74"/>
      <c r="C28" s="30"/>
      <c r="D28" s="30"/>
      <c r="E28" s="40"/>
      <c r="F28" s="11"/>
      <c r="G28" s="39"/>
      <c r="H28" s="30"/>
      <c r="I28" s="30"/>
      <c r="J28" s="73"/>
      <c r="K28" s="37"/>
      <c r="L28" s="37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5"/>
      <c r="Z28" s="77"/>
    </row>
    <row r="29" spans="2:26">
      <c r="F29" s="11" t="s">
        <v>16</v>
      </c>
      <c r="G29" s="28" t="s">
        <v>83</v>
      </c>
      <c r="J29" s="83"/>
      <c r="K29" s="82"/>
      <c r="L29" s="82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0"/>
      <c r="Z29" s="79"/>
    </row>
    <row r="30" spans="2:26">
      <c r="B30" s="74"/>
      <c r="C30" s="30"/>
      <c r="D30" s="30"/>
      <c r="E30" s="30"/>
      <c r="F30" s="30"/>
      <c r="G30" s="29"/>
      <c r="H30" s="30"/>
      <c r="I30" s="78"/>
      <c r="J30" s="73"/>
      <c r="K30" s="37"/>
      <c r="L30" s="37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5"/>
      <c r="Z30" s="77"/>
    </row>
    <row r="31" spans="2:26">
      <c r="B31" s="74"/>
      <c r="C31" s="30"/>
      <c r="D31" s="30"/>
      <c r="E31" s="30"/>
      <c r="F31" s="11" t="s">
        <v>15</v>
      </c>
      <c r="G31" s="28" t="s">
        <v>79</v>
      </c>
      <c r="H31" s="30"/>
      <c r="I31" s="30"/>
      <c r="J31" s="73"/>
      <c r="K31" s="37"/>
      <c r="L31" s="37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5"/>
      <c r="Z31" s="77"/>
    </row>
    <row r="32" spans="2:26">
      <c r="B32" s="74"/>
      <c r="C32" s="30"/>
      <c r="D32" s="30"/>
      <c r="E32" s="30"/>
      <c r="F32" s="11"/>
      <c r="G32" s="15"/>
      <c r="H32" s="30"/>
      <c r="I32" s="30"/>
      <c r="J32" s="73"/>
      <c r="K32" s="37"/>
      <c r="L32" s="37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5"/>
      <c r="Z32" s="77"/>
    </row>
    <row r="33" spans="2:26">
      <c r="B33" s="74"/>
      <c r="C33" s="30"/>
      <c r="D33" s="30"/>
      <c r="E33" s="30"/>
      <c r="F33" s="11" t="s">
        <v>14</v>
      </c>
      <c r="G33" s="28" t="s">
        <v>80</v>
      </c>
      <c r="H33" s="30"/>
      <c r="I33" s="30"/>
      <c r="J33" s="73"/>
      <c r="K33" s="37"/>
      <c r="L33" s="37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5"/>
      <c r="Z33" s="77"/>
    </row>
    <row r="34" spans="2:26">
      <c r="B34" s="74"/>
      <c r="C34" s="30"/>
      <c r="D34" s="30"/>
      <c r="E34" s="30"/>
      <c r="F34" s="11"/>
      <c r="G34" s="28"/>
      <c r="H34" s="30"/>
      <c r="I34" s="30"/>
      <c r="J34" s="73"/>
      <c r="K34" s="37"/>
      <c r="L34" s="37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5"/>
      <c r="Z34" s="77"/>
    </row>
    <row r="35" spans="2:26">
      <c r="B35" s="74"/>
      <c r="C35" s="30"/>
      <c r="D35" s="30"/>
      <c r="E35" s="30"/>
      <c r="F35" s="11"/>
      <c r="G35" s="28"/>
      <c r="H35" s="30"/>
      <c r="I35" s="30"/>
      <c r="J35" s="73"/>
      <c r="K35" s="37"/>
      <c r="L35" s="37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5"/>
      <c r="Z35" s="77"/>
    </row>
    <row r="36" spans="2:26">
      <c r="B36" s="74"/>
      <c r="C36" s="30"/>
      <c r="D36" s="30"/>
      <c r="E36" s="30"/>
      <c r="F36" s="11" t="s">
        <v>13</v>
      </c>
      <c r="G36" s="27" t="s">
        <v>81</v>
      </c>
      <c r="H36" s="30"/>
      <c r="I36" s="30"/>
      <c r="J36" s="73"/>
      <c r="K36" s="73"/>
      <c r="L36" s="73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5"/>
    </row>
    <row r="37" spans="2:26">
      <c r="B37" s="74"/>
      <c r="C37" s="30"/>
      <c r="D37" s="30"/>
      <c r="E37" s="30"/>
      <c r="F37" s="30"/>
      <c r="G37" s="29"/>
      <c r="H37" s="30"/>
      <c r="I37" s="30"/>
      <c r="J37" s="73"/>
      <c r="K37" s="73"/>
      <c r="L37" s="73"/>
      <c r="M37" s="72"/>
      <c r="N37" s="72"/>
      <c r="O37" s="13"/>
      <c r="P37" s="13"/>
      <c r="Q37" s="72"/>
      <c r="R37" s="13"/>
      <c r="S37" s="72"/>
      <c r="T37" s="72"/>
      <c r="U37" s="72"/>
      <c r="V37" s="72"/>
      <c r="W37" s="72"/>
      <c r="X37" s="72"/>
      <c r="Y37" s="12"/>
      <c r="Z37" s="30"/>
    </row>
    <row r="40" spans="2:26">
      <c r="B40" s="70"/>
    </row>
  </sheetData>
  <mergeCells count="29">
    <mergeCell ref="C1:Z2"/>
    <mergeCell ref="P4:P5"/>
    <mergeCell ref="Y9:Y10"/>
    <mergeCell ref="Z9:Z10"/>
    <mergeCell ref="X14:X15"/>
    <mergeCell ref="T14:T15"/>
    <mergeCell ref="U14:W14"/>
    <mergeCell ref="Z14:Z15"/>
    <mergeCell ref="Z4:Z5"/>
    <mergeCell ref="U9:W9"/>
    <mergeCell ref="B9:J9"/>
    <mergeCell ref="M9:O9"/>
    <mergeCell ref="B14:J14"/>
    <mergeCell ref="M14:O14"/>
    <mergeCell ref="P9:P10"/>
    <mergeCell ref="E24:G24"/>
    <mergeCell ref="Y14:Y15"/>
    <mergeCell ref="B4:J4"/>
    <mergeCell ref="M4:O4"/>
    <mergeCell ref="T9:T10"/>
    <mergeCell ref="Q4:S4"/>
    <mergeCell ref="T4:T5"/>
    <mergeCell ref="U4:W4"/>
    <mergeCell ref="X4:X5"/>
    <mergeCell ref="X9:X10"/>
    <mergeCell ref="Y4:Y5"/>
    <mergeCell ref="P14:P15"/>
    <mergeCell ref="Q14:S14"/>
    <mergeCell ref="Q9:S9"/>
  </mergeCells>
  <phoneticPr fontId="3" type="noConversion"/>
  <pageMargins left="0.23622047244094491" right="0.47244094488188981" top="0.59055118110236227" bottom="0.59055118110236227" header="0.51181102362204722" footer="0.51181102362204722"/>
  <pageSetup paperSize="9" scale="11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theme="5" tint="-0.499984740745262"/>
    <pageSetUpPr fitToPage="1"/>
  </sheetPr>
  <dimension ref="A1:U143"/>
  <sheetViews>
    <sheetView topLeftCell="A25" zoomScale="65" zoomScaleNormal="65" workbookViewId="0">
      <selection activeCell="N80" sqref="N80"/>
    </sheetView>
  </sheetViews>
  <sheetFormatPr defaultRowHeight="12.75"/>
  <cols>
    <col min="1" max="2" width="2.28515625" style="8" customWidth="1"/>
    <col min="3" max="3" width="13.140625" style="8" customWidth="1"/>
    <col min="4" max="4" width="4.140625" style="8" customWidth="1"/>
    <col min="5" max="5" width="6.7109375" style="8" customWidth="1"/>
    <col min="6" max="6" width="13.28515625" style="8" customWidth="1"/>
    <col min="7" max="7" width="26.28515625" style="8" bestFit="1" customWidth="1"/>
    <col min="8" max="8" width="7" style="8" customWidth="1"/>
    <col min="9" max="9" width="13.85546875" style="8" customWidth="1"/>
    <col min="10" max="10" width="16.5703125" style="8" bestFit="1" customWidth="1"/>
    <col min="11" max="11" width="13.5703125" style="8" customWidth="1"/>
    <col min="12" max="12" width="7.85546875" style="8" customWidth="1"/>
    <col min="13" max="13" width="13" style="8" customWidth="1"/>
    <col min="14" max="15" width="8" style="8" customWidth="1"/>
    <col min="16" max="16" width="8.5703125" style="8" customWidth="1"/>
    <col min="17" max="17" width="7.85546875" style="8" bestFit="1" customWidth="1"/>
    <col min="18" max="18" width="11.42578125" style="8" customWidth="1"/>
    <col min="19" max="16384" width="9.140625" style="8"/>
  </cols>
  <sheetData>
    <row r="1" spans="3:21" ht="12.75" customHeight="1">
      <c r="C1" s="230" t="s">
        <v>103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3:21" ht="32.25" customHeight="1"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3:21" ht="18.75" customHeight="1">
      <c r="C3" s="142">
        <v>41545</v>
      </c>
      <c r="E3" s="69" t="s">
        <v>72</v>
      </c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T3" t="s">
        <v>64</v>
      </c>
    </row>
    <row r="4" spans="3:21" ht="20.25">
      <c r="C4" s="232" t="s">
        <v>33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61"/>
      <c r="S4" s="190"/>
      <c r="T4" s="128" t="s">
        <v>65</v>
      </c>
    </row>
    <row r="5" spans="3:21" ht="26.25">
      <c r="C5" s="59" t="s">
        <v>44</v>
      </c>
      <c r="D5" s="59" t="s">
        <v>29</v>
      </c>
      <c r="E5" s="59" t="s">
        <v>28</v>
      </c>
      <c r="F5" s="59" t="s">
        <v>69</v>
      </c>
      <c r="G5" s="59" t="s">
        <v>25</v>
      </c>
      <c r="H5" s="59" t="s">
        <v>26</v>
      </c>
      <c r="I5" s="59" t="s">
        <v>24</v>
      </c>
      <c r="J5" s="59" t="s">
        <v>23</v>
      </c>
      <c r="K5" s="59" t="s">
        <v>22</v>
      </c>
      <c r="L5" s="59" t="s">
        <v>21</v>
      </c>
      <c r="M5" s="60" t="s">
        <v>20</v>
      </c>
      <c r="N5" s="59">
        <v>1</v>
      </c>
      <c r="O5" s="59">
        <v>2</v>
      </c>
      <c r="P5" s="59">
        <v>3</v>
      </c>
      <c r="Q5" s="59" t="s">
        <v>19</v>
      </c>
      <c r="R5" s="58" t="s">
        <v>18</v>
      </c>
      <c r="S5" s="190"/>
      <c r="T5" s="128" t="s">
        <v>68</v>
      </c>
    </row>
    <row r="6" spans="3:21" ht="15">
      <c r="C6" s="90" t="s">
        <v>7</v>
      </c>
      <c r="D6" s="53"/>
      <c r="E6" s="51">
        <v>44</v>
      </c>
      <c r="F6" s="56" t="s">
        <v>52</v>
      </c>
      <c r="G6" s="55" t="s">
        <v>147</v>
      </c>
      <c r="H6" s="168">
        <v>40</v>
      </c>
      <c r="I6" s="201" t="s">
        <v>159</v>
      </c>
      <c r="J6" s="53" t="s">
        <v>75</v>
      </c>
      <c r="K6" s="52">
        <v>26578</v>
      </c>
      <c r="L6" s="51">
        <v>40</v>
      </c>
      <c r="M6" s="102">
        <v>1.3436999999999999</v>
      </c>
      <c r="N6" s="50">
        <v>60</v>
      </c>
      <c r="O6" s="50">
        <v>65</v>
      </c>
      <c r="P6" s="50">
        <v>67.5</v>
      </c>
      <c r="Q6" s="49">
        <v>67.5</v>
      </c>
      <c r="R6" s="48">
        <v>90.699749999999995</v>
      </c>
      <c r="S6" s="190">
        <v>1</v>
      </c>
      <c r="T6" s="128" t="s">
        <v>66</v>
      </c>
    </row>
    <row r="7" spans="3:21" ht="15">
      <c r="C7" s="90" t="s">
        <v>7</v>
      </c>
      <c r="D7" s="53"/>
      <c r="E7" s="51" t="s">
        <v>55</v>
      </c>
      <c r="F7" s="56" t="s">
        <v>222</v>
      </c>
      <c r="G7" s="55" t="s">
        <v>146</v>
      </c>
      <c r="H7" s="168">
        <v>64.5</v>
      </c>
      <c r="I7" s="201" t="s">
        <v>159</v>
      </c>
      <c r="J7" s="53" t="s">
        <v>116</v>
      </c>
      <c r="K7" s="52">
        <v>32741</v>
      </c>
      <c r="L7" s="51">
        <v>24</v>
      </c>
      <c r="M7" s="102">
        <v>0.93230000000000002</v>
      </c>
      <c r="N7" s="50">
        <v>-62.5</v>
      </c>
      <c r="O7" s="50">
        <v>-65</v>
      </c>
      <c r="P7" s="50">
        <v>-65</v>
      </c>
      <c r="Q7" s="49">
        <v>-62.5</v>
      </c>
      <c r="R7" s="48">
        <v>-58.268750000000004</v>
      </c>
      <c r="T7" s="190"/>
      <c r="U7" s="128" t="s">
        <v>66</v>
      </c>
    </row>
    <row r="8" spans="3:21" ht="15">
      <c r="C8" s="90" t="s">
        <v>7</v>
      </c>
      <c r="D8" s="53"/>
      <c r="E8" s="51">
        <v>90</v>
      </c>
      <c r="F8" s="56" t="s">
        <v>222</v>
      </c>
      <c r="G8" s="55" t="s">
        <v>205</v>
      </c>
      <c r="H8" s="168">
        <v>88.2</v>
      </c>
      <c r="I8" s="201" t="s">
        <v>223</v>
      </c>
      <c r="J8" s="53" t="s">
        <v>95</v>
      </c>
      <c r="K8" s="52">
        <v>33220</v>
      </c>
      <c r="L8" s="51">
        <v>22</v>
      </c>
      <c r="M8" s="102">
        <v>0.75600000000000001</v>
      </c>
      <c r="N8" s="50">
        <v>47.5</v>
      </c>
      <c r="O8" s="50">
        <v>52.5</v>
      </c>
      <c r="P8" s="50">
        <v>57.5</v>
      </c>
      <c r="Q8" s="49">
        <v>57.5</v>
      </c>
      <c r="R8" s="48">
        <v>43.47</v>
      </c>
      <c r="S8" s="190">
        <v>1</v>
      </c>
      <c r="T8" s="128"/>
    </row>
    <row r="10" spans="3:21" ht="20.25">
      <c r="C10" s="232" t="s">
        <v>32</v>
      </c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61"/>
      <c r="S10" s="190"/>
      <c r="T10"/>
    </row>
    <row r="11" spans="3:21" ht="26.25">
      <c r="C11" s="59" t="s">
        <v>44</v>
      </c>
      <c r="D11" s="59" t="s">
        <v>29</v>
      </c>
      <c r="E11" s="59" t="s">
        <v>28</v>
      </c>
      <c r="F11" s="59" t="s">
        <v>69</v>
      </c>
      <c r="G11" s="59" t="s">
        <v>25</v>
      </c>
      <c r="H11" s="59" t="s">
        <v>26</v>
      </c>
      <c r="I11" s="59" t="s">
        <v>24</v>
      </c>
      <c r="J11" s="59" t="s">
        <v>23</v>
      </c>
      <c r="K11" s="59" t="s">
        <v>22</v>
      </c>
      <c r="L11" s="59" t="s">
        <v>21</v>
      </c>
      <c r="M11" s="60" t="s">
        <v>20</v>
      </c>
      <c r="N11" s="59">
        <v>1</v>
      </c>
      <c r="O11" s="59">
        <v>2</v>
      </c>
      <c r="P11" s="59">
        <v>3</v>
      </c>
      <c r="Q11" s="59" t="s">
        <v>19</v>
      </c>
      <c r="R11" s="58" t="s">
        <v>18</v>
      </c>
      <c r="S11" s="190"/>
      <c r="T11"/>
    </row>
    <row r="12" spans="3:21" ht="15.75">
      <c r="C12" s="90" t="s">
        <v>8</v>
      </c>
      <c r="D12" s="45"/>
      <c r="E12" s="153">
        <v>56</v>
      </c>
      <c r="F12" s="168" t="s">
        <v>224</v>
      </c>
      <c r="G12" s="184" t="s">
        <v>177</v>
      </c>
      <c r="H12" s="45">
        <v>54.6</v>
      </c>
      <c r="I12" s="54" t="s">
        <v>227</v>
      </c>
      <c r="J12" s="45" t="s">
        <v>75</v>
      </c>
      <c r="K12" s="68">
        <v>35811</v>
      </c>
      <c r="L12" s="153">
        <v>15</v>
      </c>
      <c r="M12" s="154">
        <v>0.91659999999999997</v>
      </c>
      <c r="N12" s="67">
        <v>-62.5</v>
      </c>
      <c r="O12" s="67">
        <v>62.5</v>
      </c>
      <c r="P12" s="67">
        <v>-65</v>
      </c>
      <c r="Q12" s="157">
        <v>62.5</v>
      </c>
      <c r="R12" s="85">
        <v>57.287500000000001</v>
      </c>
      <c r="S12" s="190">
        <v>1</v>
      </c>
      <c r="T12"/>
    </row>
    <row r="13" spans="3:21" ht="15.75">
      <c r="C13" s="57" t="s">
        <v>8</v>
      </c>
      <c r="D13" s="53"/>
      <c r="E13" s="51" t="s">
        <v>55</v>
      </c>
      <c r="F13" s="56" t="s">
        <v>222</v>
      </c>
      <c r="G13" s="183" t="s">
        <v>174</v>
      </c>
      <c r="H13" s="45">
        <v>63.1</v>
      </c>
      <c r="I13" s="54" t="s">
        <v>227</v>
      </c>
      <c r="J13" s="53" t="s">
        <v>180</v>
      </c>
      <c r="K13" s="52">
        <v>35490</v>
      </c>
      <c r="L13" s="51">
        <v>16</v>
      </c>
      <c r="M13" s="102">
        <v>0.79420000000000002</v>
      </c>
      <c r="N13" s="50">
        <v>70</v>
      </c>
      <c r="O13" s="50">
        <v>75</v>
      </c>
      <c r="P13" s="50">
        <v>-80</v>
      </c>
      <c r="Q13" s="49">
        <v>75</v>
      </c>
      <c r="R13" s="48">
        <v>59.564999999999998</v>
      </c>
      <c r="S13" s="190" t="s">
        <v>195</v>
      </c>
      <c r="T13"/>
    </row>
    <row r="14" spans="3:21" ht="15.75">
      <c r="C14" s="57" t="s">
        <v>8</v>
      </c>
      <c r="D14" s="53"/>
      <c r="E14" s="51">
        <v>75</v>
      </c>
      <c r="F14" s="56" t="s">
        <v>222</v>
      </c>
      <c r="G14" s="183" t="s">
        <v>148</v>
      </c>
      <c r="H14" s="45">
        <v>70.900000000000006</v>
      </c>
      <c r="I14" s="54" t="s">
        <v>227</v>
      </c>
      <c r="J14" s="53" t="s">
        <v>179</v>
      </c>
      <c r="K14" s="52">
        <v>35515</v>
      </c>
      <c r="L14" s="51">
        <v>16</v>
      </c>
      <c r="M14" s="102">
        <v>0.71884999999999999</v>
      </c>
      <c r="N14" s="50">
        <v>75</v>
      </c>
      <c r="O14" s="50">
        <v>82.5</v>
      </c>
      <c r="P14" s="50">
        <v>-87.5</v>
      </c>
      <c r="Q14" s="49">
        <v>82.5</v>
      </c>
      <c r="R14" s="48">
        <v>59.305124999999997</v>
      </c>
      <c r="S14" s="190" t="s">
        <v>194</v>
      </c>
      <c r="T14"/>
    </row>
    <row r="15" spans="3:21" ht="15.75">
      <c r="C15" s="57" t="s">
        <v>8</v>
      </c>
      <c r="D15" s="53"/>
      <c r="E15" s="51">
        <v>75</v>
      </c>
      <c r="F15" s="56" t="s">
        <v>226</v>
      </c>
      <c r="G15" s="183" t="s">
        <v>175</v>
      </c>
      <c r="H15" s="45">
        <v>74.099999999999994</v>
      </c>
      <c r="I15" s="54" t="s">
        <v>227</v>
      </c>
      <c r="J15" s="53" t="s">
        <v>180</v>
      </c>
      <c r="K15" s="52">
        <v>35370</v>
      </c>
      <c r="L15" s="51">
        <v>16</v>
      </c>
      <c r="M15" s="102">
        <v>0.69469999999999998</v>
      </c>
      <c r="N15" s="50">
        <v>95</v>
      </c>
      <c r="O15" s="50">
        <v>-97.5</v>
      </c>
      <c r="P15" s="50">
        <v>97.5</v>
      </c>
      <c r="Q15" s="49">
        <v>97.5</v>
      </c>
      <c r="R15" s="48">
        <v>67.733249999999998</v>
      </c>
      <c r="S15" s="190" t="s">
        <v>193</v>
      </c>
      <c r="T15"/>
    </row>
    <row r="16" spans="3:21" ht="15.75">
      <c r="C16" s="57" t="s">
        <v>8</v>
      </c>
      <c r="D16" s="53"/>
      <c r="E16" s="51" t="s">
        <v>56</v>
      </c>
      <c r="F16" s="56" t="s">
        <v>225</v>
      </c>
      <c r="G16" s="171" t="s">
        <v>176</v>
      </c>
      <c r="H16" s="45">
        <v>79.599999999999994</v>
      </c>
      <c r="I16" s="54" t="s">
        <v>227</v>
      </c>
      <c r="J16" s="53" t="s">
        <v>180</v>
      </c>
      <c r="K16" s="52">
        <v>34567</v>
      </c>
      <c r="L16" s="51">
        <v>19</v>
      </c>
      <c r="M16" s="102">
        <v>0.66005000000000003</v>
      </c>
      <c r="N16" s="50">
        <v>112.5</v>
      </c>
      <c r="O16" s="50">
        <v>115</v>
      </c>
      <c r="P16" s="50">
        <v>-117.5</v>
      </c>
      <c r="Q16" s="49">
        <v>115</v>
      </c>
      <c r="R16" s="48">
        <v>75.905749999999998</v>
      </c>
      <c r="S16" s="190" t="s">
        <v>198</v>
      </c>
      <c r="T16"/>
    </row>
    <row r="17" spans="3:20" ht="15.75">
      <c r="C17" s="90" t="s">
        <v>8</v>
      </c>
      <c r="D17" s="45"/>
      <c r="E17" s="153" t="s">
        <v>56</v>
      </c>
      <c r="F17" s="158" t="s">
        <v>54</v>
      </c>
      <c r="G17" s="183" t="s">
        <v>92</v>
      </c>
      <c r="H17" s="45">
        <v>79.599999999999994</v>
      </c>
      <c r="I17" s="54" t="s">
        <v>227</v>
      </c>
      <c r="J17" s="45" t="s">
        <v>75</v>
      </c>
      <c r="K17" s="68">
        <v>35431</v>
      </c>
      <c r="L17" s="153">
        <v>16</v>
      </c>
      <c r="M17" s="154">
        <v>0.66005000000000003</v>
      </c>
      <c r="N17" s="67">
        <v>135</v>
      </c>
      <c r="O17" s="67">
        <v>140</v>
      </c>
      <c r="P17" s="67">
        <v>142.5</v>
      </c>
      <c r="Q17" s="157">
        <v>142.5</v>
      </c>
      <c r="R17" s="85">
        <v>94.057124999999999</v>
      </c>
      <c r="S17" s="190" t="s">
        <v>197</v>
      </c>
      <c r="T17"/>
    </row>
    <row r="18" spans="3:20" ht="15.75">
      <c r="C18" s="57" t="s">
        <v>8</v>
      </c>
      <c r="D18" s="53"/>
      <c r="E18" s="51">
        <v>90</v>
      </c>
      <c r="F18" s="56" t="s">
        <v>225</v>
      </c>
      <c r="G18" s="183" t="s">
        <v>161</v>
      </c>
      <c r="H18" s="45">
        <v>89</v>
      </c>
      <c r="I18" s="54" t="s">
        <v>227</v>
      </c>
      <c r="J18" s="53" t="s">
        <v>181</v>
      </c>
      <c r="K18" s="52">
        <v>34515</v>
      </c>
      <c r="L18" s="51">
        <v>19</v>
      </c>
      <c r="M18" s="102">
        <v>0.61570000000000003</v>
      </c>
      <c r="N18" s="50">
        <v>130</v>
      </c>
      <c r="O18" s="50">
        <v>135</v>
      </c>
      <c r="P18" s="50">
        <v>-140</v>
      </c>
      <c r="Q18" s="49">
        <v>135</v>
      </c>
      <c r="R18" s="48">
        <v>83.119500000000002</v>
      </c>
      <c r="S18" s="190" t="s">
        <v>196</v>
      </c>
      <c r="T18"/>
    </row>
    <row r="19" spans="3:20" ht="15.75">
      <c r="C19" s="90" t="s">
        <v>8</v>
      </c>
      <c r="D19" s="45"/>
      <c r="E19" s="153">
        <v>100</v>
      </c>
      <c r="F19" s="168" t="s">
        <v>224</v>
      </c>
      <c r="G19" s="183" t="s">
        <v>162</v>
      </c>
      <c r="H19" s="45">
        <v>91.9</v>
      </c>
      <c r="I19" s="54" t="s">
        <v>227</v>
      </c>
      <c r="J19" s="45" t="s">
        <v>75</v>
      </c>
      <c r="K19" s="68">
        <v>34355</v>
      </c>
      <c r="L19" s="153">
        <v>19</v>
      </c>
      <c r="M19" s="154">
        <v>0.60499999999999998</v>
      </c>
      <c r="N19" s="67">
        <v>97.5</v>
      </c>
      <c r="O19" s="67">
        <v>105</v>
      </c>
      <c r="P19" s="67">
        <v>-107.5</v>
      </c>
      <c r="Q19" s="157">
        <v>105</v>
      </c>
      <c r="R19" s="85">
        <v>63.524999999999999</v>
      </c>
      <c r="S19" s="190">
        <v>1</v>
      </c>
      <c r="T19"/>
    </row>
    <row r="20" spans="3:20" ht="15.75">
      <c r="C20" s="66"/>
      <c r="D20" s="42"/>
      <c r="E20" s="37"/>
      <c r="F20" s="62"/>
      <c r="G20" s="184"/>
      <c r="H20" s="11"/>
      <c r="I20" s="185" t="s">
        <v>186</v>
      </c>
      <c r="J20" s="42"/>
      <c r="K20" s="64"/>
      <c r="L20" s="37"/>
      <c r="M20" s="150"/>
      <c r="N20" s="63"/>
      <c r="O20" s="63"/>
      <c r="P20" s="63"/>
      <c r="Q20" s="34"/>
      <c r="R20" s="33"/>
      <c r="S20" s="190"/>
      <c r="T20"/>
    </row>
    <row r="21" spans="3:20" ht="15.75">
      <c r="C21" s="57" t="s">
        <v>8</v>
      </c>
      <c r="D21" s="53"/>
      <c r="E21" s="51">
        <v>60</v>
      </c>
      <c r="F21" s="56" t="s">
        <v>225</v>
      </c>
      <c r="G21" s="183" t="s">
        <v>150</v>
      </c>
      <c r="H21" s="45">
        <v>59.9</v>
      </c>
      <c r="I21" s="54" t="s">
        <v>223</v>
      </c>
      <c r="J21" s="53" t="s">
        <v>180</v>
      </c>
      <c r="K21" s="52">
        <v>33572</v>
      </c>
      <c r="L21" s="51">
        <v>21</v>
      </c>
      <c r="M21" s="102">
        <v>0.83420000000000005</v>
      </c>
      <c r="N21" s="50">
        <v>90</v>
      </c>
      <c r="O21" s="50">
        <v>97.5</v>
      </c>
      <c r="P21" s="50"/>
      <c r="Q21" s="49">
        <v>97.5</v>
      </c>
      <c r="R21" s="48">
        <v>81.334500000000006</v>
      </c>
      <c r="S21" s="190">
        <v>1</v>
      </c>
      <c r="T21"/>
    </row>
    <row r="22" spans="3:20" ht="15.75">
      <c r="C22" s="57" t="s">
        <v>8</v>
      </c>
      <c r="D22" s="53"/>
      <c r="E22" s="51" t="s">
        <v>55</v>
      </c>
      <c r="F22" s="56" t="s">
        <v>54</v>
      </c>
      <c r="G22" s="183" t="s">
        <v>149</v>
      </c>
      <c r="H22" s="45">
        <v>67</v>
      </c>
      <c r="I22" s="54" t="s">
        <v>223</v>
      </c>
      <c r="J22" s="53" t="s">
        <v>183</v>
      </c>
      <c r="K22" s="52">
        <v>32864</v>
      </c>
      <c r="L22" s="51">
        <v>23</v>
      </c>
      <c r="M22" s="102">
        <v>0.75314999999999999</v>
      </c>
      <c r="N22" s="50">
        <v>-115</v>
      </c>
      <c r="O22" s="50">
        <v>120</v>
      </c>
      <c r="P22" s="50">
        <v>-125</v>
      </c>
      <c r="Q22" s="49">
        <v>120</v>
      </c>
      <c r="R22" s="48">
        <v>90.378</v>
      </c>
      <c r="S22" s="190">
        <v>2</v>
      </c>
      <c r="T22"/>
    </row>
    <row r="23" spans="3:20" ht="15.75">
      <c r="C23" s="57" t="s">
        <v>8</v>
      </c>
      <c r="D23" s="53"/>
      <c r="E23" s="51" t="s">
        <v>55</v>
      </c>
      <c r="F23" s="56" t="s">
        <v>54</v>
      </c>
      <c r="G23" s="189" t="s">
        <v>107</v>
      </c>
      <c r="H23" s="45">
        <v>67.400000000000006</v>
      </c>
      <c r="I23" s="54" t="s">
        <v>223</v>
      </c>
      <c r="J23" s="53" t="s">
        <v>75</v>
      </c>
      <c r="K23" s="52">
        <v>33815</v>
      </c>
      <c r="L23" s="51">
        <v>21</v>
      </c>
      <c r="M23" s="102">
        <v>0.74934999999999996</v>
      </c>
      <c r="N23" s="50">
        <v>120</v>
      </c>
      <c r="O23" s="50">
        <v>122.5</v>
      </c>
      <c r="P23" s="50">
        <v>-125</v>
      </c>
      <c r="Q23" s="49">
        <v>122.5</v>
      </c>
      <c r="R23" s="48">
        <v>91.795374999999993</v>
      </c>
      <c r="S23" s="190">
        <v>1</v>
      </c>
      <c r="T23"/>
    </row>
    <row r="24" spans="3:20" ht="15.75">
      <c r="C24" s="90" t="s">
        <v>8</v>
      </c>
      <c r="D24" s="45"/>
      <c r="E24" s="153" t="s">
        <v>56</v>
      </c>
      <c r="F24" s="158" t="s">
        <v>225</v>
      </c>
      <c r="G24" s="183" t="s">
        <v>138</v>
      </c>
      <c r="H24" s="45">
        <v>79.7</v>
      </c>
      <c r="I24" s="54" t="s">
        <v>223</v>
      </c>
      <c r="J24" s="45" t="s">
        <v>74</v>
      </c>
      <c r="K24" s="68">
        <v>33149</v>
      </c>
      <c r="L24" s="153">
        <v>22</v>
      </c>
      <c r="M24" s="154">
        <v>0.65949999999999998</v>
      </c>
      <c r="N24" s="67">
        <v>110</v>
      </c>
      <c r="O24" s="67">
        <v>120</v>
      </c>
      <c r="P24" s="67">
        <v>-125</v>
      </c>
      <c r="Q24" s="157">
        <v>120</v>
      </c>
      <c r="R24" s="85">
        <v>79.14</v>
      </c>
      <c r="S24" s="190">
        <v>1</v>
      </c>
      <c r="T24"/>
    </row>
    <row r="25" spans="3:20" ht="15.75">
      <c r="C25" s="90" t="s">
        <v>8</v>
      </c>
      <c r="D25" s="45"/>
      <c r="E25" s="153">
        <v>90</v>
      </c>
      <c r="F25" s="168" t="s">
        <v>225</v>
      </c>
      <c r="G25" s="183" t="s">
        <v>182</v>
      </c>
      <c r="H25" s="45">
        <v>89.4</v>
      </c>
      <c r="I25" s="54" t="s">
        <v>223</v>
      </c>
      <c r="J25" s="45" t="s">
        <v>181</v>
      </c>
      <c r="K25" s="68">
        <v>32892</v>
      </c>
      <c r="L25" s="153">
        <v>23</v>
      </c>
      <c r="M25" s="154">
        <v>0.61414999999999997</v>
      </c>
      <c r="N25" s="67">
        <v>-125</v>
      </c>
      <c r="O25" s="67">
        <v>130</v>
      </c>
      <c r="P25" s="67">
        <v>-132.5</v>
      </c>
      <c r="Q25" s="157">
        <v>130</v>
      </c>
      <c r="R25" s="85">
        <v>79.839500000000001</v>
      </c>
      <c r="S25" s="190">
        <v>1</v>
      </c>
      <c r="T25"/>
    </row>
    <row r="26" spans="3:20" ht="15.75">
      <c r="C26" s="90" t="s">
        <v>8</v>
      </c>
      <c r="D26" s="45"/>
      <c r="E26" s="153">
        <v>100</v>
      </c>
      <c r="F26" s="168" t="s">
        <v>225</v>
      </c>
      <c r="G26" s="183" t="s">
        <v>164</v>
      </c>
      <c r="H26" s="45">
        <v>92.7</v>
      </c>
      <c r="I26" s="54" t="s">
        <v>223</v>
      </c>
      <c r="J26" s="45" t="s">
        <v>74</v>
      </c>
      <c r="K26" s="68">
        <v>32835</v>
      </c>
      <c r="L26" s="153">
        <v>23</v>
      </c>
      <c r="M26" s="154">
        <v>0.60229999999999995</v>
      </c>
      <c r="N26" s="67">
        <v>132.5</v>
      </c>
      <c r="O26" s="67">
        <v>137.5</v>
      </c>
      <c r="P26" s="67">
        <v>-142.5</v>
      </c>
      <c r="Q26" s="157">
        <v>137.5</v>
      </c>
      <c r="R26" s="85">
        <v>82.816249999999997</v>
      </c>
      <c r="S26" s="190" t="s">
        <v>200</v>
      </c>
      <c r="T26"/>
    </row>
    <row r="27" spans="3:20" ht="15.75">
      <c r="C27" s="57" t="s">
        <v>8</v>
      </c>
      <c r="D27" s="53"/>
      <c r="E27" s="51">
        <v>100</v>
      </c>
      <c r="F27" s="56" t="s">
        <v>53</v>
      </c>
      <c r="G27" s="183" t="s">
        <v>167</v>
      </c>
      <c r="H27" s="45">
        <v>94.4</v>
      </c>
      <c r="I27" s="54" t="s">
        <v>223</v>
      </c>
      <c r="J27" s="53" t="s">
        <v>180</v>
      </c>
      <c r="K27" s="52">
        <v>33079</v>
      </c>
      <c r="L27" s="51">
        <v>23</v>
      </c>
      <c r="M27" s="102">
        <v>0.59675</v>
      </c>
      <c r="N27" s="50">
        <v>-160</v>
      </c>
      <c r="O27" s="50">
        <v>165</v>
      </c>
      <c r="P27" s="50">
        <v>167.5</v>
      </c>
      <c r="Q27" s="49">
        <v>167.5</v>
      </c>
      <c r="R27" s="85">
        <v>99.955624999999998</v>
      </c>
      <c r="S27" s="190" t="s">
        <v>199</v>
      </c>
      <c r="T27"/>
    </row>
    <row r="28" spans="3:20" ht="15.75">
      <c r="C28" s="90" t="s">
        <v>8</v>
      </c>
      <c r="D28" s="45"/>
      <c r="E28" s="153">
        <v>100</v>
      </c>
      <c r="F28" s="168" t="s">
        <v>225</v>
      </c>
      <c r="G28" s="183" t="s">
        <v>163</v>
      </c>
      <c r="H28" s="45">
        <v>90.4</v>
      </c>
      <c r="I28" s="54" t="s">
        <v>223</v>
      </c>
      <c r="J28" s="45" t="s">
        <v>73</v>
      </c>
      <c r="K28" s="68">
        <v>33902</v>
      </c>
      <c r="L28" s="153">
        <v>20</v>
      </c>
      <c r="M28" s="154">
        <v>0.61040000000000005</v>
      </c>
      <c r="N28" s="67">
        <v>125</v>
      </c>
      <c r="O28" s="67">
        <v>127.5</v>
      </c>
      <c r="P28" s="67">
        <v>132.5</v>
      </c>
      <c r="Q28" s="157">
        <v>132.5</v>
      </c>
      <c r="R28" s="85">
        <v>80.878</v>
      </c>
      <c r="S28" s="190" t="s">
        <v>201</v>
      </c>
      <c r="T28"/>
    </row>
    <row r="29" spans="3:20" ht="15.75">
      <c r="C29" s="57" t="s">
        <v>8</v>
      </c>
      <c r="D29" s="53"/>
      <c r="E29" s="51">
        <v>100</v>
      </c>
      <c r="F29" s="56" t="s">
        <v>226</v>
      </c>
      <c r="G29" s="171" t="s">
        <v>113</v>
      </c>
      <c r="H29" s="45">
        <v>95.9</v>
      </c>
      <c r="I29" s="54" t="s">
        <v>223</v>
      </c>
      <c r="J29" s="53" t="s">
        <v>95</v>
      </c>
      <c r="K29" s="52">
        <v>34171</v>
      </c>
      <c r="L29" s="51">
        <v>20</v>
      </c>
      <c r="M29" s="102">
        <v>0.59225000000000005</v>
      </c>
      <c r="N29" s="50">
        <v>-112.5</v>
      </c>
      <c r="O29" s="50">
        <v>115</v>
      </c>
      <c r="P29" s="50">
        <v>-125</v>
      </c>
      <c r="Q29" s="49">
        <v>115</v>
      </c>
      <c r="R29" s="48">
        <v>68.108750000000001</v>
      </c>
      <c r="S29" s="190"/>
      <c r="T29"/>
    </row>
    <row r="30" spans="3:20" ht="15.75">
      <c r="C30" s="57" t="s">
        <v>8</v>
      </c>
      <c r="D30" s="53"/>
      <c r="E30" s="51">
        <v>110</v>
      </c>
      <c r="F30" s="56" t="s">
        <v>54</v>
      </c>
      <c r="G30" s="183" t="s">
        <v>178</v>
      </c>
      <c r="H30" s="45">
        <v>102.3</v>
      </c>
      <c r="I30" s="54" t="s">
        <v>223</v>
      </c>
      <c r="J30" s="53" t="s">
        <v>74</v>
      </c>
      <c r="K30" s="52">
        <v>33079</v>
      </c>
      <c r="L30" s="51">
        <v>23</v>
      </c>
      <c r="M30" s="102">
        <v>0.57604999999999995</v>
      </c>
      <c r="N30" s="50">
        <v>147.5</v>
      </c>
      <c r="O30" s="50">
        <v>-160</v>
      </c>
      <c r="P30" s="50">
        <v>-160</v>
      </c>
      <c r="Q30" s="49">
        <v>147.5</v>
      </c>
      <c r="R30" s="48">
        <v>84.96737499999999</v>
      </c>
      <c r="S30" s="190">
        <v>1</v>
      </c>
      <c r="T30"/>
    </row>
    <row r="31" spans="3:20" ht="15">
      <c r="C31" s="57" t="s">
        <v>8</v>
      </c>
      <c r="D31" s="53"/>
      <c r="E31" s="51">
        <v>60</v>
      </c>
      <c r="F31" s="56" t="s">
        <v>225</v>
      </c>
      <c r="G31" s="140" t="s">
        <v>136</v>
      </c>
      <c r="H31" s="45">
        <v>59.9</v>
      </c>
      <c r="I31" s="54" t="s">
        <v>159</v>
      </c>
      <c r="J31" s="53" t="s">
        <v>75</v>
      </c>
      <c r="K31" s="52">
        <v>32735</v>
      </c>
      <c r="L31" s="51">
        <v>24</v>
      </c>
      <c r="M31" s="102">
        <v>0.83420000000000005</v>
      </c>
      <c r="N31" s="50">
        <v>85</v>
      </c>
      <c r="O31" s="50">
        <v>90</v>
      </c>
      <c r="P31" s="50">
        <v>92.5</v>
      </c>
      <c r="Q31" s="49">
        <v>92.5</v>
      </c>
      <c r="R31" s="48">
        <v>77.163499999999999</v>
      </c>
      <c r="S31" s="190">
        <v>1</v>
      </c>
      <c r="T31"/>
    </row>
    <row r="32" spans="3:20" ht="15.75">
      <c r="C32" s="57" t="s">
        <v>8</v>
      </c>
      <c r="D32" s="53"/>
      <c r="E32" s="51">
        <v>75</v>
      </c>
      <c r="F32" s="56" t="s">
        <v>54</v>
      </c>
      <c r="G32" s="183" t="s">
        <v>91</v>
      </c>
      <c r="H32" s="45">
        <v>72</v>
      </c>
      <c r="I32" s="54" t="s">
        <v>159</v>
      </c>
      <c r="J32" s="53" t="s">
        <v>75</v>
      </c>
      <c r="K32" s="52">
        <v>31363</v>
      </c>
      <c r="L32" s="51">
        <v>27</v>
      </c>
      <c r="M32" s="102">
        <v>0.71020000000000005</v>
      </c>
      <c r="N32" s="50">
        <v>137.5</v>
      </c>
      <c r="O32" s="50">
        <v>-140</v>
      </c>
      <c r="P32" s="50">
        <v>-140</v>
      </c>
      <c r="Q32" s="49">
        <v>137.5</v>
      </c>
      <c r="R32" s="48">
        <v>97.652500000000003</v>
      </c>
      <c r="S32" s="190">
        <v>3</v>
      </c>
      <c r="T32"/>
    </row>
    <row r="33" spans="3:20" ht="15.75">
      <c r="C33" s="90" t="s">
        <v>8</v>
      </c>
      <c r="D33" s="45"/>
      <c r="E33" s="153">
        <v>75</v>
      </c>
      <c r="F33" s="158" t="s">
        <v>53</v>
      </c>
      <c r="G33" s="183" t="s">
        <v>152</v>
      </c>
      <c r="H33" s="45">
        <v>74.099999999999994</v>
      </c>
      <c r="I33" s="54" t="s">
        <v>159</v>
      </c>
      <c r="J33" s="45" t="s">
        <v>184</v>
      </c>
      <c r="K33" s="68">
        <v>30233</v>
      </c>
      <c r="L33" s="153">
        <v>30</v>
      </c>
      <c r="M33" s="154">
        <v>0.69469999999999998</v>
      </c>
      <c r="N33" s="67">
        <v>140</v>
      </c>
      <c r="O33" s="67">
        <v>145</v>
      </c>
      <c r="P33" s="67">
        <v>-150</v>
      </c>
      <c r="Q33" s="157">
        <v>145</v>
      </c>
      <c r="R33" s="85">
        <v>100.7315</v>
      </c>
      <c r="S33" s="190">
        <v>2</v>
      </c>
      <c r="T33"/>
    </row>
    <row r="34" spans="3:20" ht="15.75">
      <c r="C34" s="90" t="s">
        <v>8</v>
      </c>
      <c r="D34" s="45"/>
      <c r="E34" s="153">
        <v>75</v>
      </c>
      <c r="F34" s="158" t="s">
        <v>225</v>
      </c>
      <c r="G34" s="183" t="s">
        <v>153</v>
      </c>
      <c r="H34" s="45">
        <v>71.8</v>
      </c>
      <c r="I34" s="54" t="s">
        <v>159</v>
      </c>
      <c r="J34" s="45" t="s">
        <v>184</v>
      </c>
      <c r="K34" s="68">
        <v>32736</v>
      </c>
      <c r="L34" s="153">
        <v>24</v>
      </c>
      <c r="M34" s="154">
        <v>0.7117</v>
      </c>
      <c r="N34" s="67">
        <v>117.5</v>
      </c>
      <c r="O34" s="67">
        <v>-120</v>
      </c>
      <c r="P34" s="67">
        <v>-120</v>
      </c>
      <c r="Q34" s="157">
        <v>117.5</v>
      </c>
      <c r="R34" s="85">
        <v>83.624750000000006</v>
      </c>
      <c r="S34" s="190"/>
      <c r="T34"/>
    </row>
    <row r="35" spans="3:20" ht="15.75">
      <c r="C35" s="57" t="s">
        <v>8</v>
      </c>
      <c r="D35" s="53"/>
      <c r="E35" s="51">
        <v>75</v>
      </c>
      <c r="F35" s="56" t="s">
        <v>53</v>
      </c>
      <c r="G35" s="183" t="s">
        <v>151</v>
      </c>
      <c r="H35" s="45">
        <v>74.900000000000006</v>
      </c>
      <c r="I35" s="54" t="s">
        <v>159</v>
      </c>
      <c r="J35" s="53" t="s">
        <v>95</v>
      </c>
      <c r="K35" s="52">
        <v>32678</v>
      </c>
      <c r="L35" s="51">
        <v>24</v>
      </c>
      <c r="M35" s="102">
        <v>0.68920000000000003</v>
      </c>
      <c r="N35" s="50">
        <v>-145</v>
      </c>
      <c r="O35" s="50">
        <v>145</v>
      </c>
      <c r="P35" s="50">
        <v>155</v>
      </c>
      <c r="Q35" s="49">
        <v>155</v>
      </c>
      <c r="R35" s="196">
        <v>106.82600000000001</v>
      </c>
      <c r="S35" s="190">
        <v>1</v>
      </c>
      <c r="T35" t="s">
        <v>211</v>
      </c>
    </row>
    <row r="36" spans="3:20" ht="15.75">
      <c r="C36" s="66"/>
      <c r="D36" s="42"/>
      <c r="E36" s="37"/>
      <c r="F36" s="62"/>
      <c r="G36" s="184"/>
      <c r="H36" s="11"/>
      <c r="I36" s="185" t="s">
        <v>185</v>
      </c>
      <c r="J36" s="42"/>
      <c r="K36" s="64"/>
      <c r="L36" s="37"/>
      <c r="M36" s="150"/>
      <c r="N36" s="63"/>
      <c r="O36" s="63"/>
      <c r="P36" s="63"/>
      <c r="Q36" s="34"/>
      <c r="R36" s="33"/>
      <c r="S36" s="190"/>
      <c r="T36"/>
    </row>
    <row r="37" spans="3:20" ht="15.75">
      <c r="C37" s="90" t="s">
        <v>8</v>
      </c>
      <c r="D37" s="45"/>
      <c r="E37" s="153" t="s">
        <v>56</v>
      </c>
      <c r="F37" s="169" t="s">
        <v>226</v>
      </c>
      <c r="G37" s="183" t="s">
        <v>155</v>
      </c>
      <c r="H37" s="187">
        <v>81.8</v>
      </c>
      <c r="I37" s="54" t="s">
        <v>159</v>
      </c>
      <c r="J37" s="45" t="s">
        <v>180</v>
      </c>
      <c r="K37" s="68">
        <v>31645</v>
      </c>
      <c r="L37" s="153">
        <v>27</v>
      </c>
      <c r="M37" s="154">
        <v>0.6482</v>
      </c>
      <c r="N37" s="67">
        <v>102.5</v>
      </c>
      <c r="O37" s="67">
        <v>107.5</v>
      </c>
      <c r="P37" s="67">
        <v>-112.5</v>
      </c>
      <c r="Q37" s="157">
        <v>107.5</v>
      </c>
      <c r="R37" s="85">
        <v>69.6815</v>
      </c>
      <c r="S37" s="190" t="s">
        <v>203</v>
      </c>
      <c r="T37"/>
    </row>
    <row r="38" spans="3:20" ht="15.75">
      <c r="C38" s="90" t="s">
        <v>8</v>
      </c>
      <c r="D38" s="45"/>
      <c r="E38" s="153" t="s">
        <v>56</v>
      </c>
      <c r="F38" s="169" t="s">
        <v>225</v>
      </c>
      <c r="G38" s="183" t="s">
        <v>110</v>
      </c>
      <c r="H38" s="187">
        <v>81.400000000000006</v>
      </c>
      <c r="I38" s="54" t="s">
        <v>159</v>
      </c>
      <c r="J38" s="45" t="s">
        <v>73</v>
      </c>
      <c r="K38" s="68">
        <v>32433</v>
      </c>
      <c r="L38" s="153">
        <v>24</v>
      </c>
      <c r="M38" s="154">
        <v>0.65024999999999999</v>
      </c>
      <c r="N38" s="67">
        <v>122.5</v>
      </c>
      <c r="O38" s="67">
        <v>127.5</v>
      </c>
      <c r="P38" s="67">
        <v>-130</v>
      </c>
      <c r="Q38" s="157">
        <v>127.5</v>
      </c>
      <c r="R38" s="85">
        <v>82.906874999999999</v>
      </c>
      <c r="S38" s="190" t="s">
        <v>198</v>
      </c>
      <c r="T38"/>
    </row>
    <row r="39" spans="3:20" ht="15.75">
      <c r="C39" s="90" t="s">
        <v>8</v>
      </c>
      <c r="D39" s="45"/>
      <c r="E39" s="153" t="s">
        <v>56</v>
      </c>
      <c r="F39" s="169" t="s">
        <v>222</v>
      </c>
      <c r="G39" s="183" t="s">
        <v>156</v>
      </c>
      <c r="H39" s="187">
        <v>80.099999999999994</v>
      </c>
      <c r="I39" s="54" t="s">
        <v>159</v>
      </c>
      <c r="J39" s="45" t="s">
        <v>188</v>
      </c>
      <c r="K39" s="68">
        <v>31986</v>
      </c>
      <c r="L39" s="153">
        <v>26</v>
      </c>
      <c r="M39" s="154">
        <v>0.6573</v>
      </c>
      <c r="N39" s="67">
        <v>75</v>
      </c>
      <c r="O39" s="67">
        <v>85</v>
      </c>
      <c r="P39" s="67">
        <v>-95</v>
      </c>
      <c r="Q39" s="157">
        <v>85</v>
      </c>
      <c r="R39" s="85">
        <v>55.8705</v>
      </c>
      <c r="S39" s="193"/>
      <c r="T39" s="190" t="s">
        <v>190</v>
      </c>
    </row>
    <row r="40" spans="3:20" ht="15.75">
      <c r="C40" s="90" t="s">
        <v>8</v>
      </c>
      <c r="D40" s="45"/>
      <c r="E40" s="153" t="s">
        <v>56</v>
      </c>
      <c r="F40" s="169" t="s">
        <v>222</v>
      </c>
      <c r="G40" s="183" t="s">
        <v>158</v>
      </c>
      <c r="H40" s="187">
        <v>81.2</v>
      </c>
      <c r="I40" s="54" t="s">
        <v>159</v>
      </c>
      <c r="J40" s="45" t="s">
        <v>74</v>
      </c>
      <c r="K40" s="68">
        <v>32619</v>
      </c>
      <c r="L40" s="153">
        <v>24</v>
      </c>
      <c r="M40" s="154">
        <v>0.65129999999999999</v>
      </c>
      <c r="N40" s="67">
        <v>-105</v>
      </c>
      <c r="O40" s="67">
        <v>-112.5</v>
      </c>
      <c r="P40" s="67">
        <v>-112.5</v>
      </c>
      <c r="Q40" s="157">
        <v>-105</v>
      </c>
      <c r="R40" s="85">
        <v>-68.386499999999998</v>
      </c>
      <c r="S40" s="190"/>
      <c r="T40"/>
    </row>
    <row r="41" spans="3:20" ht="15.75">
      <c r="C41" s="90" t="s">
        <v>8</v>
      </c>
      <c r="D41" s="45"/>
      <c r="E41" s="153" t="s">
        <v>56</v>
      </c>
      <c r="F41" s="169" t="s">
        <v>53</v>
      </c>
      <c r="G41" s="183" t="s">
        <v>140</v>
      </c>
      <c r="H41" s="187">
        <v>82.4</v>
      </c>
      <c r="I41" s="188" t="s">
        <v>159</v>
      </c>
      <c r="J41" s="45" t="s">
        <v>75</v>
      </c>
      <c r="K41" s="68">
        <v>24521</v>
      </c>
      <c r="L41" s="153">
        <v>46</v>
      </c>
      <c r="M41" s="154">
        <v>0.64510000000000001</v>
      </c>
      <c r="N41" s="67">
        <v>145</v>
      </c>
      <c r="O41" s="67">
        <v>150</v>
      </c>
      <c r="P41" s="67">
        <v>155</v>
      </c>
      <c r="Q41" s="157">
        <v>155</v>
      </c>
      <c r="R41" s="196">
        <v>106.78985400000002</v>
      </c>
      <c r="S41" s="190" t="s">
        <v>197</v>
      </c>
      <c r="T41" t="s">
        <v>212</v>
      </c>
    </row>
    <row r="42" spans="3:20" ht="15.75">
      <c r="C42" s="90" t="s">
        <v>8</v>
      </c>
      <c r="D42" s="45"/>
      <c r="E42" s="153">
        <v>90</v>
      </c>
      <c r="F42" s="169" t="s">
        <v>225</v>
      </c>
      <c r="G42" s="183" t="s">
        <v>182</v>
      </c>
      <c r="H42" s="187">
        <v>89.4</v>
      </c>
      <c r="I42" s="54" t="s">
        <v>159</v>
      </c>
      <c r="J42" s="45" t="s">
        <v>181</v>
      </c>
      <c r="K42" s="68">
        <v>32892</v>
      </c>
      <c r="L42" s="153">
        <v>23</v>
      </c>
      <c r="M42" s="154">
        <v>0.61414999999999997</v>
      </c>
      <c r="N42" s="67">
        <v>130</v>
      </c>
      <c r="O42" s="67"/>
      <c r="P42" s="67"/>
      <c r="Q42" s="157">
        <v>130</v>
      </c>
      <c r="R42" s="85">
        <v>79.839500000000001</v>
      </c>
      <c r="S42" s="190"/>
      <c r="T42"/>
    </row>
    <row r="43" spans="3:20" ht="15.75">
      <c r="C43" s="90" t="s">
        <v>8</v>
      </c>
      <c r="D43" s="45"/>
      <c r="E43" s="153">
        <v>90</v>
      </c>
      <c r="F43" s="169" t="s">
        <v>54</v>
      </c>
      <c r="G43" s="183" t="s">
        <v>157</v>
      </c>
      <c r="H43" s="187">
        <v>89.7</v>
      </c>
      <c r="I43" s="54" t="s">
        <v>159</v>
      </c>
      <c r="J43" s="45" t="s">
        <v>95</v>
      </c>
      <c r="K43" s="68">
        <v>32242</v>
      </c>
      <c r="L43" s="153">
        <v>25</v>
      </c>
      <c r="M43" s="154">
        <v>0.61299999999999999</v>
      </c>
      <c r="N43" s="67">
        <v>132.5</v>
      </c>
      <c r="O43" s="67">
        <v>140</v>
      </c>
      <c r="P43" s="67">
        <v>-152.5</v>
      </c>
      <c r="Q43" s="157">
        <v>140</v>
      </c>
      <c r="R43" s="85">
        <v>85.82</v>
      </c>
      <c r="S43" s="190">
        <v>2</v>
      </c>
      <c r="T43"/>
    </row>
    <row r="44" spans="3:20" ht="15.75">
      <c r="C44" s="90" t="s">
        <v>8</v>
      </c>
      <c r="D44" s="45"/>
      <c r="E44" s="153">
        <v>90</v>
      </c>
      <c r="F44" s="169" t="s">
        <v>225</v>
      </c>
      <c r="G44" s="183" t="s">
        <v>154</v>
      </c>
      <c r="H44" s="187">
        <v>87.4</v>
      </c>
      <c r="I44" s="54" t="s">
        <v>159</v>
      </c>
      <c r="J44" s="45" t="s">
        <v>116</v>
      </c>
      <c r="K44" s="68">
        <v>31322</v>
      </c>
      <c r="L44" s="153">
        <v>27</v>
      </c>
      <c r="M44" s="154">
        <v>0.62214999999999998</v>
      </c>
      <c r="N44" s="67">
        <v>132.5</v>
      </c>
      <c r="O44" s="67">
        <v>-142.5</v>
      </c>
      <c r="P44" s="67">
        <v>-142.5</v>
      </c>
      <c r="Q44" s="157">
        <v>132.5</v>
      </c>
      <c r="R44" s="85">
        <v>82.434874999999991</v>
      </c>
      <c r="S44" s="190">
        <v>3</v>
      </c>
      <c r="T44"/>
    </row>
    <row r="45" spans="3:20" ht="15.75">
      <c r="C45" s="57" t="s">
        <v>8</v>
      </c>
      <c r="D45" s="53"/>
      <c r="E45" s="51">
        <v>90</v>
      </c>
      <c r="F45" s="186" t="s">
        <v>53</v>
      </c>
      <c r="G45" s="183" t="s">
        <v>166</v>
      </c>
      <c r="H45" s="187">
        <v>89.4</v>
      </c>
      <c r="I45" s="54" t="s">
        <v>159</v>
      </c>
      <c r="J45" s="53" t="s">
        <v>179</v>
      </c>
      <c r="K45" s="52">
        <v>28538</v>
      </c>
      <c r="L45" s="51">
        <v>35</v>
      </c>
      <c r="M45" s="102">
        <v>0.61414999999999997</v>
      </c>
      <c r="N45" s="50">
        <v>155</v>
      </c>
      <c r="O45" s="50">
        <v>165</v>
      </c>
      <c r="P45" s="50">
        <v>175</v>
      </c>
      <c r="Q45" s="49">
        <v>175</v>
      </c>
      <c r="R45" s="196">
        <v>107.47624999999999</v>
      </c>
      <c r="S45" s="190" t="s">
        <v>196</v>
      </c>
      <c r="T45" t="s">
        <v>210</v>
      </c>
    </row>
    <row r="46" spans="3:20" ht="15.75">
      <c r="C46" s="90" t="s">
        <v>8</v>
      </c>
      <c r="D46" s="45"/>
      <c r="E46" s="153">
        <v>90</v>
      </c>
      <c r="F46" s="169" t="s">
        <v>225</v>
      </c>
      <c r="G46" s="183" t="s">
        <v>127</v>
      </c>
      <c r="H46" s="187">
        <v>86</v>
      </c>
      <c r="I46" s="54" t="s">
        <v>159</v>
      </c>
      <c r="J46" s="45" t="s">
        <v>75</v>
      </c>
      <c r="K46" s="68">
        <v>32444</v>
      </c>
      <c r="L46" s="153">
        <v>24</v>
      </c>
      <c r="M46" s="154">
        <v>0.62809999999999999</v>
      </c>
      <c r="N46" s="67">
        <v>120</v>
      </c>
      <c r="O46" s="67">
        <v>125</v>
      </c>
      <c r="P46" s="67">
        <v>-130</v>
      </c>
      <c r="Q46" s="157">
        <v>125</v>
      </c>
      <c r="R46" s="85">
        <v>78.512500000000003</v>
      </c>
      <c r="S46" s="190"/>
      <c r="T46"/>
    </row>
    <row r="47" spans="3:20" ht="15.75">
      <c r="C47" s="57" t="s">
        <v>8</v>
      </c>
      <c r="D47" s="53"/>
      <c r="E47" s="51">
        <v>100</v>
      </c>
      <c r="F47" s="186" t="s">
        <v>225</v>
      </c>
      <c r="G47" s="183" t="s">
        <v>165</v>
      </c>
      <c r="H47" s="187">
        <v>90.7</v>
      </c>
      <c r="I47" s="54" t="s">
        <v>159</v>
      </c>
      <c r="J47" s="53" t="s">
        <v>85</v>
      </c>
      <c r="K47" s="52">
        <v>32549</v>
      </c>
      <c r="L47" s="51">
        <v>24</v>
      </c>
      <c r="M47" s="102">
        <v>0.60929999999999995</v>
      </c>
      <c r="N47" s="50">
        <v>130</v>
      </c>
      <c r="O47" s="50">
        <v>137.5</v>
      </c>
      <c r="P47" s="50">
        <v>-140</v>
      </c>
      <c r="Q47" s="49">
        <v>137.5</v>
      </c>
      <c r="R47" s="48">
        <v>83.778749999999988</v>
      </c>
      <c r="S47" s="190">
        <v>1</v>
      </c>
      <c r="T47"/>
    </row>
    <row r="48" spans="3:20" ht="15.75">
      <c r="C48" s="57" t="s">
        <v>8</v>
      </c>
      <c r="D48" s="53"/>
      <c r="E48" s="51">
        <v>110</v>
      </c>
      <c r="F48" s="186" t="s">
        <v>53</v>
      </c>
      <c r="G48" s="183" t="s">
        <v>171</v>
      </c>
      <c r="H48" s="187">
        <v>109.9</v>
      </c>
      <c r="I48" s="54" t="s">
        <v>159</v>
      </c>
      <c r="J48" s="53" t="s">
        <v>179</v>
      </c>
      <c r="K48" s="52">
        <v>27000</v>
      </c>
      <c r="L48" s="51">
        <v>39</v>
      </c>
      <c r="M48" s="102">
        <v>0.56264999999999998</v>
      </c>
      <c r="N48" s="50">
        <v>160</v>
      </c>
      <c r="O48" s="50">
        <v>167.5</v>
      </c>
      <c r="P48" s="50">
        <v>170</v>
      </c>
      <c r="Q48" s="49">
        <v>170</v>
      </c>
      <c r="R48" s="48">
        <v>95.650499999999994</v>
      </c>
      <c r="S48" s="190">
        <v>1</v>
      </c>
      <c r="T48"/>
    </row>
    <row r="49" spans="3:20" ht="15.75">
      <c r="C49" s="57" t="s">
        <v>8</v>
      </c>
      <c r="D49" s="53"/>
      <c r="E49" s="51">
        <v>110</v>
      </c>
      <c r="F49" s="186" t="s">
        <v>54</v>
      </c>
      <c r="G49" s="189" t="s">
        <v>93</v>
      </c>
      <c r="H49" s="187">
        <v>106</v>
      </c>
      <c r="I49" s="54" t="s">
        <v>159</v>
      </c>
      <c r="J49" s="53" t="s">
        <v>74</v>
      </c>
      <c r="K49" s="52">
        <v>32196</v>
      </c>
      <c r="L49" s="51">
        <v>25</v>
      </c>
      <c r="M49" s="102">
        <v>0.56884999999999997</v>
      </c>
      <c r="N49" s="50">
        <v>157.5</v>
      </c>
      <c r="O49" s="50">
        <v>-160</v>
      </c>
      <c r="P49" s="50">
        <v>-160</v>
      </c>
      <c r="Q49" s="49">
        <v>157.5</v>
      </c>
      <c r="R49" s="48">
        <v>89.593874999999997</v>
      </c>
      <c r="S49" s="190">
        <v>3</v>
      </c>
      <c r="T49"/>
    </row>
    <row r="50" spans="3:20" ht="15.75">
      <c r="C50" s="57" t="s">
        <v>8</v>
      </c>
      <c r="D50" s="53"/>
      <c r="E50" s="51">
        <v>110</v>
      </c>
      <c r="F50" s="186" t="s">
        <v>54</v>
      </c>
      <c r="G50" s="183" t="s">
        <v>172</v>
      </c>
      <c r="H50" s="187">
        <v>104.5</v>
      </c>
      <c r="I50" s="54" t="s">
        <v>159</v>
      </c>
      <c r="J50" s="53" t="s">
        <v>187</v>
      </c>
      <c r="K50" s="52">
        <v>31370</v>
      </c>
      <c r="L50" s="51">
        <v>27</v>
      </c>
      <c r="M50" s="102">
        <v>0.5716</v>
      </c>
      <c r="N50" s="50">
        <v>-160</v>
      </c>
      <c r="O50" s="50">
        <v>160</v>
      </c>
      <c r="P50" s="50">
        <v>-167.5</v>
      </c>
      <c r="Q50" s="49">
        <v>160</v>
      </c>
      <c r="R50" s="48">
        <v>91.456000000000003</v>
      </c>
      <c r="S50" s="190">
        <v>2</v>
      </c>
      <c r="T50"/>
    </row>
    <row r="51" spans="3:20" ht="15.75">
      <c r="C51" s="57" t="s">
        <v>8</v>
      </c>
      <c r="D51" s="53"/>
      <c r="E51" s="51">
        <v>125</v>
      </c>
      <c r="F51" s="186" t="s">
        <v>54</v>
      </c>
      <c r="G51" s="183" t="s">
        <v>170</v>
      </c>
      <c r="H51" s="187">
        <v>119.4</v>
      </c>
      <c r="I51" s="54" t="s">
        <v>159</v>
      </c>
      <c r="J51" s="53" t="s">
        <v>74</v>
      </c>
      <c r="K51" s="52">
        <v>29527</v>
      </c>
      <c r="L51" s="51">
        <v>32</v>
      </c>
      <c r="M51" s="102">
        <v>0.55154999999999998</v>
      </c>
      <c r="N51" s="50">
        <v>150</v>
      </c>
      <c r="O51" s="50">
        <v>160</v>
      </c>
      <c r="P51" s="50">
        <v>-167.5</v>
      </c>
      <c r="Q51" s="49">
        <v>160</v>
      </c>
      <c r="R51" s="48">
        <v>88.24799999999999</v>
      </c>
      <c r="S51" s="190" t="s">
        <v>202</v>
      </c>
      <c r="T51"/>
    </row>
    <row r="52" spans="3:20" ht="15.75">
      <c r="C52" s="57" t="s">
        <v>8</v>
      </c>
      <c r="D52" s="53"/>
      <c r="E52" s="51">
        <v>140</v>
      </c>
      <c r="F52" s="186" t="s">
        <v>53</v>
      </c>
      <c r="G52" s="183" t="s">
        <v>94</v>
      </c>
      <c r="H52" s="187">
        <v>125.6</v>
      </c>
      <c r="I52" s="54" t="s">
        <v>159</v>
      </c>
      <c r="J52" s="53" t="s">
        <v>189</v>
      </c>
      <c r="K52" s="52">
        <v>30184</v>
      </c>
      <c r="L52" s="51">
        <v>31</v>
      </c>
      <c r="M52" s="102">
        <v>0.54481000000000002</v>
      </c>
      <c r="N52" s="50">
        <v>172.5</v>
      </c>
      <c r="O52" s="50">
        <v>177.5</v>
      </c>
      <c r="P52" s="50">
        <v>180</v>
      </c>
      <c r="Q52" s="49">
        <v>180</v>
      </c>
      <c r="R52" s="48">
        <v>98.065799999999996</v>
      </c>
      <c r="S52" s="190">
        <v>1</v>
      </c>
      <c r="T52"/>
    </row>
    <row r="53" spans="3:20" ht="15.75">
      <c r="C53" s="66"/>
      <c r="D53" s="42"/>
      <c r="E53" s="37"/>
      <c r="F53" s="62"/>
      <c r="G53" s="184"/>
      <c r="H53" s="11"/>
      <c r="I53" s="185" t="s">
        <v>191</v>
      </c>
      <c r="J53" s="42"/>
      <c r="K53" s="64"/>
      <c r="L53" s="37"/>
      <c r="M53" s="150"/>
      <c r="N53" s="63"/>
      <c r="O53" s="63"/>
      <c r="P53" s="63"/>
      <c r="Q53" s="34"/>
      <c r="R53" s="33"/>
      <c r="S53" s="190"/>
      <c r="T53"/>
    </row>
    <row r="54" spans="3:20" ht="15.75">
      <c r="C54" s="90" t="s">
        <v>8</v>
      </c>
      <c r="D54" s="45"/>
      <c r="E54" s="153" t="s">
        <v>56</v>
      </c>
      <c r="F54" s="169" t="s">
        <v>53</v>
      </c>
      <c r="G54" s="189" t="s">
        <v>140</v>
      </c>
      <c r="H54" s="187">
        <v>82.4</v>
      </c>
      <c r="I54" s="54" t="s">
        <v>229</v>
      </c>
      <c r="J54" s="45" t="s">
        <v>75</v>
      </c>
      <c r="K54" s="68">
        <v>24521</v>
      </c>
      <c r="L54" s="153">
        <v>46</v>
      </c>
      <c r="M54" s="154">
        <v>0.64510000000000001</v>
      </c>
      <c r="N54" s="67">
        <v>155</v>
      </c>
      <c r="O54" s="67"/>
      <c r="P54" s="67"/>
      <c r="Q54" s="157">
        <v>155</v>
      </c>
      <c r="R54" s="85">
        <v>106.78985400000002</v>
      </c>
      <c r="S54" s="190">
        <v>1</v>
      </c>
      <c r="T54"/>
    </row>
    <row r="55" spans="3:20" ht="15.75">
      <c r="C55" s="90" t="s">
        <v>8</v>
      </c>
      <c r="D55" s="53"/>
      <c r="E55" s="51">
        <v>90</v>
      </c>
      <c r="F55" s="56" t="s">
        <v>226</v>
      </c>
      <c r="G55" s="183" t="s">
        <v>192</v>
      </c>
      <c r="H55" s="45">
        <v>84.5</v>
      </c>
      <c r="I55" s="54" t="s">
        <v>228</v>
      </c>
      <c r="J55" s="53" t="s">
        <v>75</v>
      </c>
      <c r="K55" s="52">
        <v>25604</v>
      </c>
      <c r="L55" s="51">
        <v>43</v>
      </c>
      <c r="M55" s="102">
        <v>0.63495000000000001</v>
      </c>
      <c r="N55" s="50">
        <v>105</v>
      </c>
      <c r="O55" s="50">
        <v>110</v>
      </c>
      <c r="P55" s="50">
        <v>-115</v>
      </c>
      <c r="Q55" s="49">
        <v>110</v>
      </c>
      <c r="R55" s="48">
        <v>72.009679500000004</v>
      </c>
      <c r="S55" s="190">
        <v>2</v>
      </c>
      <c r="T55"/>
    </row>
    <row r="56" spans="3:20" ht="15.75">
      <c r="C56" s="90" t="s">
        <v>8</v>
      </c>
      <c r="D56" s="53"/>
      <c r="E56" s="51">
        <v>90</v>
      </c>
      <c r="F56" s="56" t="s">
        <v>225</v>
      </c>
      <c r="G56" s="183" t="s">
        <v>160</v>
      </c>
      <c r="H56" s="45">
        <v>85.1</v>
      </c>
      <c r="I56" s="54" t="s">
        <v>228</v>
      </c>
      <c r="J56" s="53" t="s">
        <v>180</v>
      </c>
      <c r="K56" s="52">
        <v>24532</v>
      </c>
      <c r="L56" s="51">
        <v>46</v>
      </c>
      <c r="M56" s="102">
        <v>0.63214999999999999</v>
      </c>
      <c r="N56" s="50">
        <v>110</v>
      </c>
      <c r="O56" s="50">
        <v>115</v>
      </c>
      <c r="P56" s="50">
        <v>120</v>
      </c>
      <c r="Q56" s="49">
        <v>120</v>
      </c>
      <c r="R56" s="48">
        <v>81.016343999999989</v>
      </c>
      <c r="S56" s="190">
        <v>1</v>
      </c>
      <c r="T56"/>
    </row>
    <row r="57" spans="3:20" ht="17.25" customHeight="1">
      <c r="C57" s="90" t="s">
        <v>8</v>
      </c>
      <c r="D57" s="53"/>
      <c r="E57" s="51">
        <v>100</v>
      </c>
      <c r="F57" s="56" t="s">
        <v>226</v>
      </c>
      <c r="G57" s="183" t="s">
        <v>168</v>
      </c>
      <c r="H57" s="45">
        <v>93.8</v>
      </c>
      <c r="I57" s="54" t="s">
        <v>228</v>
      </c>
      <c r="J57" s="53" t="s">
        <v>180</v>
      </c>
      <c r="K57" s="52">
        <v>21406</v>
      </c>
      <c r="L57" s="51">
        <v>55</v>
      </c>
      <c r="M57" s="102">
        <v>0.59870000000000001</v>
      </c>
      <c r="N57" s="50">
        <v>-110</v>
      </c>
      <c r="O57" s="50">
        <v>-110</v>
      </c>
      <c r="P57" s="50">
        <v>110</v>
      </c>
      <c r="Q57" s="49">
        <v>110</v>
      </c>
      <c r="R57" s="48">
        <v>80.674824999999998</v>
      </c>
      <c r="S57" s="190">
        <v>2</v>
      </c>
      <c r="T57"/>
    </row>
    <row r="58" spans="3:20" ht="15.75">
      <c r="C58" s="90" t="s">
        <v>8</v>
      </c>
      <c r="D58" s="53"/>
      <c r="E58" s="51">
        <v>100</v>
      </c>
      <c r="F58" s="56" t="s">
        <v>54</v>
      </c>
      <c r="G58" s="171" t="s">
        <v>169</v>
      </c>
      <c r="H58" s="45">
        <v>98.8</v>
      </c>
      <c r="I58" s="54" t="s">
        <v>228</v>
      </c>
      <c r="J58" s="53" t="s">
        <v>73</v>
      </c>
      <c r="K58" s="52">
        <v>26024</v>
      </c>
      <c r="L58" s="51">
        <v>42</v>
      </c>
      <c r="M58" s="102">
        <v>0.58430000000000004</v>
      </c>
      <c r="N58" s="50">
        <v>130</v>
      </c>
      <c r="O58" s="50">
        <v>142.5</v>
      </c>
      <c r="P58" s="50">
        <v>-150</v>
      </c>
      <c r="Q58" s="49">
        <v>142.5</v>
      </c>
      <c r="R58" s="48">
        <v>84.928004999999999</v>
      </c>
      <c r="S58" s="190">
        <v>1</v>
      </c>
      <c r="T58"/>
    </row>
    <row r="59" spans="3:20" ht="15.75">
      <c r="C59" s="90" t="s">
        <v>8</v>
      </c>
      <c r="D59" s="53"/>
      <c r="E59" s="51">
        <v>140</v>
      </c>
      <c r="F59" s="56" t="s">
        <v>53</v>
      </c>
      <c r="G59" s="183" t="s">
        <v>173</v>
      </c>
      <c r="H59" s="45">
        <v>127.5</v>
      </c>
      <c r="I59" s="54" t="s">
        <v>228</v>
      </c>
      <c r="J59" s="53" t="s">
        <v>179</v>
      </c>
      <c r="K59" s="52">
        <v>26061</v>
      </c>
      <c r="L59" s="51">
        <v>42</v>
      </c>
      <c r="M59" s="102">
        <v>0.54281999999999997</v>
      </c>
      <c r="N59" s="50">
        <v>167.5</v>
      </c>
      <c r="O59" s="50">
        <v>172.5</v>
      </c>
      <c r="P59" s="50">
        <v>182.5</v>
      </c>
      <c r="Q59" s="49">
        <v>182.5</v>
      </c>
      <c r="R59" s="85">
        <v>101.04594299999999</v>
      </c>
      <c r="S59" s="190">
        <v>1</v>
      </c>
      <c r="T59"/>
    </row>
    <row r="60" spans="3:20" ht="18" customHeight="1">
      <c r="C60" s="66"/>
      <c r="D60" s="42"/>
      <c r="E60" s="37"/>
      <c r="F60" s="62"/>
      <c r="G60" s="171"/>
      <c r="H60" s="11"/>
      <c r="I60" s="30"/>
      <c r="J60" s="42"/>
      <c r="K60" s="64"/>
      <c r="L60" s="37"/>
      <c r="M60" s="150"/>
      <c r="N60" s="63"/>
      <c r="O60" s="63"/>
      <c r="P60" s="63"/>
      <c r="Q60" s="34"/>
      <c r="R60" s="33"/>
      <c r="S60" s="190"/>
      <c r="T60"/>
    </row>
    <row r="61" spans="3:20" ht="15">
      <c r="C61" s="66"/>
      <c r="D61" s="42"/>
      <c r="E61" s="37"/>
      <c r="F61" s="62"/>
      <c r="G61" s="170"/>
      <c r="H61" s="11"/>
      <c r="I61" s="30"/>
      <c r="J61" s="42"/>
      <c r="K61" s="64"/>
      <c r="L61" s="37"/>
      <c r="M61" s="150"/>
      <c r="N61" s="63"/>
      <c r="O61" s="63"/>
      <c r="P61" s="63"/>
      <c r="Q61" s="34"/>
      <c r="R61" s="33"/>
      <c r="S61" s="190"/>
    </row>
    <row r="62" spans="3:20" ht="20.25">
      <c r="C62" s="229" t="s">
        <v>30</v>
      </c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61"/>
      <c r="S62" s="190"/>
    </row>
    <row r="63" spans="3:20" ht="25.5">
      <c r="C63" s="59" t="s">
        <v>44</v>
      </c>
      <c r="D63" s="59" t="s">
        <v>29</v>
      </c>
      <c r="E63" s="59" t="s">
        <v>28</v>
      </c>
      <c r="F63" s="59" t="s">
        <v>69</v>
      </c>
      <c r="G63" s="59" t="s">
        <v>25</v>
      </c>
      <c r="H63" s="59" t="s">
        <v>26</v>
      </c>
      <c r="I63" s="59" t="s">
        <v>24</v>
      </c>
      <c r="J63" s="59" t="s">
        <v>23</v>
      </c>
      <c r="K63" s="59" t="s">
        <v>22</v>
      </c>
      <c r="L63" s="59" t="s">
        <v>21</v>
      </c>
      <c r="M63" s="60" t="s">
        <v>20</v>
      </c>
      <c r="N63" s="59">
        <v>1</v>
      </c>
      <c r="O63" s="59">
        <v>2</v>
      </c>
      <c r="P63" s="59">
        <v>3</v>
      </c>
      <c r="Q63" s="59" t="s">
        <v>19</v>
      </c>
      <c r="R63" s="58" t="s">
        <v>18</v>
      </c>
      <c r="S63" s="190"/>
    </row>
    <row r="64" spans="3:20" ht="15">
      <c r="C64" s="57" t="s">
        <v>8</v>
      </c>
      <c r="D64" s="53"/>
      <c r="E64" s="51" t="str">
        <f>VLOOKUP(H64,ВК!$A$2:$B$13,2)</f>
        <v>67.5</v>
      </c>
      <c r="F64" s="56" t="s">
        <v>54</v>
      </c>
      <c r="G64" s="140" t="s">
        <v>107</v>
      </c>
      <c r="H64" s="45">
        <v>67.400000000000006</v>
      </c>
      <c r="I64" s="54" t="str">
        <f>IF(L64&gt;=56,"masters 40-44",IF(L64&lt;=19,"teen 13-19",IF(L64&lt;=23,"junior 20-23","open")))</f>
        <v>junior 20-23</v>
      </c>
      <c r="J64" s="53" t="s">
        <v>75</v>
      </c>
      <c r="K64" s="52">
        <v>33815</v>
      </c>
      <c r="L64" s="51">
        <f>ROUNDDOWN(DAYS360(K64,$C$3)/360,0)</f>
        <v>21</v>
      </c>
      <c r="M64" s="102">
        <v>0.74934999999999996</v>
      </c>
      <c r="N64" s="50">
        <v>-135</v>
      </c>
      <c r="O64" s="50">
        <v>-135</v>
      </c>
      <c r="P64" s="50">
        <v>135</v>
      </c>
      <c r="Q64" s="49">
        <f>MAX(N64:P64)</f>
        <v>135</v>
      </c>
      <c r="R64" s="48">
        <f>IF(L64&gt;40,VLOOKUP(L64,ВК!$A$16:$B$56,2,FALSE)*Q64*M64,Q64*M64)</f>
        <v>101.16225</v>
      </c>
      <c r="S64" s="190">
        <v>1</v>
      </c>
    </row>
    <row r="65" spans="3:19" ht="15">
      <c r="C65" s="66"/>
      <c r="D65" s="42"/>
      <c r="E65" s="37"/>
      <c r="F65" s="62"/>
      <c r="G65" s="170"/>
      <c r="H65" s="11"/>
      <c r="I65" s="30"/>
      <c r="J65" s="42"/>
      <c r="K65" s="64"/>
      <c r="L65" s="37"/>
      <c r="M65" s="150"/>
      <c r="N65" s="63"/>
      <c r="O65" s="63"/>
      <c r="P65" s="63"/>
      <c r="Q65" s="34"/>
      <c r="R65" s="33"/>
      <c r="S65" s="190"/>
    </row>
    <row r="66" spans="3:19" ht="15">
      <c r="C66" s="172"/>
      <c r="D66" s="173"/>
      <c r="E66" s="174"/>
      <c r="F66" s="175"/>
      <c r="G66" s="176"/>
      <c r="H66" s="177"/>
      <c r="I66" s="178"/>
      <c r="J66" s="173"/>
      <c r="K66" s="179"/>
      <c r="L66" s="174"/>
      <c r="M66" s="180"/>
      <c r="N66" s="181"/>
      <c r="O66" s="181"/>
      <c r="P66" s="181"/>
      <c r="Q66" s="182"/>
      <c r="R66" s="33"/>
      <c r="S66" s="190"/>
    </row>
    <row r="67" spans="3:19" ht="20.25">
      <c r="C67" s="229" t="s">
        <v>31</v>
      </c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61"/>
      <c r="S67" s="190"/>
    </row>
    <row r="68" spans="3:19" ht="25.5">
      <c r="C68" s="59" t="s">
        <v>44</v>
      </c>
      <c r="D68" s="59" t="s">
        <v>29</v>
      </c>
      <c r="E68" s="59" t="s">
        <v>28</v>
      </c>
      <c r="F68" s="59" t="s">
        <v>69</v>
      </c>
      <c r="G68" s="59" t="s">
        <v>25</v>
      </c>
      <c r="H68" s="59" t="s">
        <v>26</v>
      </c>
      <c r="I68" s="59" t="s">
        <v>24</v>
      </c>
      <c r="J68" s="59" t="s">
        <v>23</v>
      </c>
      <c r="K68" s="59" t="s">
        <v>22</v>
      </c>
      <c r="L68" s="59" t="s">
        <v>21</v>
      </c>
      <c r="M68" s="60" t="s">
        <v>20</v>
      </c>
      <c r="N68" s="59">
        <v>1</v>
      </c>
      <c r="O68" s="59">
        <v>2</v>
      </c>
      <c r="P68" s="59">
        <v>3</v>
      </c>
      <c r="Q68" s="59" t="s">
        <v>19</v>
      </c>
      <c r="R68" s="58" t="s">
        <v>18</v>
      </c>
      <c r="S68" s="190"/>
    </row>
    <row r="69" spans="3:19" ht="15">
      <c r="C69" s="57" t="s">
        <v>8</v>
      </c>
      <c r="D69" s="53"/>
      <c r="E69" s="51">
        <f>VLOOKUP(H69,ВК!$A$2:$B$13,2)</f>
        <v>90</v>
      </c>
      <c r="F69" s="56" t="s">
        <v>222</v>
      </c>
      <c r="G69" s="140" t="s">
        <v>145</v>
      </c>
      <c r="H69" s="45">
        <v>82.5</v>
      </c>
      <c r="I69" s="54" t="str">
        <f>IF(L69&gt;=56,"masters 40-44",IF(L69&lt;=19,"teen 13-19",IF(L69&lt;=23,"junior 20-23","open")))</f>
        <v>open</v>
      </c>
      <c r="J69" s="53" t="s">
        <v>95</v>
      </c>
      <c r="K69" s="52">
        <v>29845</v>
      </c>
      <c r="L69" s="51">
        <f>ROUNDDOWN(DAYS360(K69,$C$3)/360,0)</f>
        <v>32</v>
      </c>
      <c r="M69" s="102">
        <v>0.64459999999999995</v>
      </c>
      <c r="N69" s="50">
        <v>80</v>
      </c>
      <c r="O69" s="50">
        <v>-90</v>
      </c>
      <c r="P69" s="50">
        <v>90</v>
      </c>
      <c r="Q69" s="49">
        <f>MAX(N69:P69)</f>
        <v>90</v>
      </c>
      <c r="R69" s="48">
        <f>IF(L69&gt;40,VLOOKUP(L69,ВК!$A$16:$B$56,2,FALSE)*Q69*M69,Q69*M69)</f>
        <v>58.013999999999996</v>
      </c>
      <c r="S69" s="190" t="s">
        <v>196</v>
      </c>
    </row>
    <row r="70" spans="3:19" ht="15">
      <c r="C70" s="66"/>
      <c r="D70" s="42"/>
      <c r="E70" s="37"/>
      <c r="F70" s="62"/>
      <c r="G70" s="170"/>
      <c r="H70" s="11"/>
      <c r="I70" s="30"/>
      <c r="J70" s="42"/>
      <c r="K70" s="64"/>
      <c r="L70" s="37"/>
      <c r="M70" s="150"/>
      <c r="N70" s="63"/>
      <c r="O70" s="63"/>
      <c r="P70" s="63"/>
      <c r="Q70" s="34"/>
      <c r="R70" s="33"/>
    </row>
    <row r="71" spans="3:19" ht="15">
      <c r="C71" s="66"/>
      <c r="D71" s="42"/>
      <c r="E71" s="37"/>
      <c r="F71" s="62"/>
      <c r="G71" s="170"/>
      <c r="H71" s="11"/>
      <c r="I71" s="30"/>
      <c r="J71" s="42"/>
      <c r="K71" s="64"/>
      <c r="L71" s="37"/>
      <c r="M71" s="150"/>
      <c r="N71" s="63"/>
      <c r="O71" s="63"/>
      <c r="P71" s="63"/>
      <c r="Q71" s="34"/>
      <c r="R71" s="33"/>
    </row>
    <row r="72" spans="3:19" ht="15">
      <c r="C72" s="66"/>
      <c r="D72" s="42"/>
      <c r="E72" s="37"/>
      <c r="F72" s="62"/>
      <c r="G72" s="170"/>
      <c r="H72" s="11"/>
      <c r="I72" s="30"/>
      <c r="J72" s="42"/>
      <c r="K72" s="64"/>
      <c r="L72" s="37"/>
      <c r="M72" s="150"/>
      <c r="N72" s="63"/>
      <c r="O72" s="63"/>
      <c r="P72" s="63"/>
      <c r="Q72" s="34"/>
      <c r="R72" s="33"/>
    </row>
    <row r="73" spans="3:19" ht="15">
      <c r="C73" s="43"/>
      <c r="D73" s="42"/>
      <c r="E73" s="36"/>
      <c r="F73" s="41"/>
      <c r="G73" s="47"/>
      <c r="H73" s="226" t="s">
        <v>76</v>
      </c>
      <c r="I73" s="227"/>
      <c r="J73" s="227"/>
      <c r="K73" s="228"/>
      <c r="L73" s="37"/>
      <c r="M73" s="36"/>
      <c r="N73" s="35"/>
      <c r="O73" s="35"/>
      <c r="P73" s="35"/>
      <c r="Q73" s="34"/>
      <c r="R73" s="33"/>
    </row>
    <row r="74" spans="3:19">
      <c r="C74" s="43"/>
      <c r="D74" s="42"/>
      <c r="E74" s="36"/>
      <c r="F74" s="41"/>
      <c r="G74" s="46">
        <v>1</v>
      </c>
      <c r="H74" s="223" t="s">
        <v>166</v>
      </c>
      <c r="I74" s="224"/>
      <c r="J74" s="225"/>
      <c r="K74" s="196">
        <v>107.47624999999999</v>
      </c>
      <c r="L74" s="37"/>
      <c r="M74" s="36"/>
      <c r="N74" s="35"/>
      <c r="O74" s="35"/>
      <c r="P74" s="35"/>
      <c r="Q74" s="34"/>
      <c r="R74" s="33"/>
    </row>
    <row r="75" spans="3:19" s="11" customFormat="1" ht="15" customHeight="1">
      <c r="C75" s="43"/>
      <c r="D75" s="42"/>
      <c r="E75" s="36"/>
      <c r="F75" s="41"/>
      <c r="G75" s="46">
        <v>2</v>
      </c>
      <c r="H75" s="223" t="s">
        <v>151</v>
      </c>
      <c r="I75" s="224"/>
      <c r="J75" s="225"/>
      <c r="K75" s="196">
        <v>106.82600000000001</v>
      </c>
      <c r="L75" s="37"/>
      <c r="M75" s="36"/>
      <c r="N75" s="35"/>
      <c r="O75" s="35"/>
      <c r="P75" s="35"/>
      <c r="Q75" s="34"/>
      <c r="R75" s="33"/>
    </row>
    <row r="76" spans="3:19" s="11" customFormat="1">
      <c r="C76" s="43"/>
      <c r="D76" s="42"/>
      <c r="E76" s="36"/>
      <c r="F76" s="41"/>
      <c r="G76" s="46">
        <v>3</v>
      </c>
      <c r="H76" s="223" t="s">
        <v>140</v>
      </c>
      <c r="I76" s="224"/>
      <c r="J76" s="225"/>
      <c r="K76" s="196">
        <v>106.78985400000002</v>
      </c>
      <c r="L76" s="37"/>
      <c r="M76" s="36"/>
      <c r="N76" s="35"/>
      <c r="O76" s="35"/>
      <c r="P76" s="35"/>
      <c r="Q76" s="34"/>
      <c r="R76" s="33"/>
    </row>
    <row r="77" spans="3:19" s="11" customFormat="1">
      <c r="C77" s="43"/>
      <c r="D77" s="42"/>
      <c r="E77" s="36"/>
      <c r="F77" s="41"/>
      <c r="G77" s="40"/>
      <c r="I77" s="39"/>
      <c r="K77" s="38"/>
      <c r="L77" s="37"/>
      <c r="M77" s="36"/>
      <c r="N77" s="35"/>
      <c r="O77" s="35"/>
      <c r="P77" s="35"/>
      <c r="Q77" s="34"/>
      <c r="R77" s="33"/>
    </row>
    <row r="78" spans="3:19">
      <c r="C78" s="31"/>
      <c r="D78" s="31"/>
      <c r="E78" s="31"/>
      <c r="F78" s="32"/>
      <c r="G78" s="32"/>
      <c r="H78" s="32"/>
      <c r="I78" s="32"/>
      <c r="J78" s="32"/>
      <c r="K78" s="32"/>
      <c r="L78" s="32"/>
      <c r="M78" s="32"/>
      <c r="N78" s="31"/>
      <c r="O78" s="31"/>
      <c r="P78" s="31"/>
      <c r="Q78" s="31"/>
      <c r="R78" s="31"/>
    </row>
    <row r="79" spans="3:19" ht="15" customHeight="1">
      <c r="C79" s="11"/>
      <c r="D79" s="11"/>
      <c r="E79" s="11"/>
      <c r="F79" s="17"/>
      <c r="G79" s="16"/>
      <c r="H79" s="11" t="s">
        <v>16</v>
      </c>
      <c r="I79" s="28"/>
      <c r="J79" s="11"/>
      <c r="K79" s="11"/>
      <c r="L79" s="11"/>
      <c r="M79" s="11"/>
      <c r="N79" s="14"/>
      <c r="O79" s="11"/>
      <c r="P79" s="11"/>
      <c r="Q79" s="11"/>
      <c r="R79" s="20"/>
    </row>
    <row r="80" spans="3:19">
      <c r="C80" s="17"/>
      <c r="D80" s="11"/>
      <c r="E80" s="11"/>
      <c r="F80" s="17"/>
      <c r="G80" s="16"/>
      <c r="H80" s="30"/>
      <c r="I80" s="29"/>
      <c r="J80" s="11"/>
      <c r="K80" s="11"/>
      <c r="L80" s="11"/>
      <c r="M80" s="11"/>
      <c r="N80" s="14"/>
      <c r="O80" s="19"/>
      <c r="P80" s="19"/>
      <c r="Q80" s="13"/>
      <c r="R80" s="12"/>
    </row>
    <row r="81" spans="3:18">
      <c r="C81" s="17"/>
      <c r="D81" s="11"/>
      <c r="E81" s="11"/>
      <c r="F81" s="17"/>
      <c r="G81" s="16"/>
      <c r="H81" s="11" t="s">
        <v>15</v>
      </c>
      <c r="I81" s="28"/>
      <c r="J81" s="11"/>
      <c r="K81" s="11"/>
      <c r="L81" s="11"/>
      <c r="M81" s="11"/>
      <c r="N81" s="14"/>
      <c r="O81" s="19"/>
      <c r="P81" s="19"/>
      <c r="Q81" s="19"/>
      <c r="R81" s="12"/>
    </row>
    <row r="82" spans="3:18" ht="36.75" customHeight="1">
      <c r="C82" s="17"/>
      <c r="D82" s="11"/>
      <c r="E82" s="11"/>
      <c r="F82" s="17"/>
      <c r="G82" s="16"/>
      <c r="H82" s="11"/>
      <c r="I82" s="15"/>
      <c r="J82" s="11"/>
      <c r="K82" s="11"/>
      <c r="L82" s="11"/>
      <c r="M82" s="11"/>
      <c r="N82" s="14"/>
      <c r="O82" s="13"/>
      <c r="P82" s="19"/>
      <c r="Q82" s="13"/>
      <c r="R82" s="12"/>
    </row>
    <row r="83" spans="3:18">
      <c r="C83" s="17"/>
      <c r="D83" s="11"/>
      <c r="E83" s="11"/>
      <c r="F83" s="17"/>
      <c r="G83" s="16"/>
      <c r="H83" s="11" t="s">
        <v>14</v>
      </c>
      <c r="I83" s="28"/>
      <c r="J83" s="11"/>
      <c r="K83" s="11"/>
      <c r="L83" s="11"/>
      <c r="M83" s="11"/>
      <c r="N83" s="14"/>
      <c r="O83" s="13"/>
      <c r="P83" s="19"/>
      <c r="Q83" s="13"/>
      <c r="R83" s="12"/>
    </row>
    <row r="84" spans="3:18">
      <c r="C84" s="17"/>
      <c r="D84" s="11"/>
      <c r="E84" s="11"/>
      <c r="F84" s="17"/>
      <c r="G84" s="16"/>
      <c r="H84" s="11"/>
      <c r="I84" s="28"/>
      <c r="J84" s="11"/>
      <c r="K84" s="11"/>
      <c r="L84" s="11"/>
      <c r="M84" s="11"/>
      <c r="N84" s="14"/>
      <c r="O84" s="13"/>
      <c r="P84" s="19"/>
      <c r="Q84" s="13"/>
      <c r="R84" s="12"/>
    </row>
    <row r="85" spans="3:18">
      <c r="C85" s="17"/>
      <c r="D85" s="11"/>
      <c r="E85" s="11"/>
      <c r="F85" s="17"/>
      <c r="G85" s="16"/>
      <c r="H85" s="11"/>
      <c r="I85" s="28"/>
      <c r="J85" s="11"/>
      <c r="K85" s="11"/>
      <c r="L85" s="11"/>
      <c r="M85" s="11"/>
      <c r="N85" s="14"/>
      <c r="O85" s="13"/>
      <c r="P85" s="19"/>
      <c r="Q85" s="13"/>
      <c r="R85" s="12"/>
    </row>
    <row r="86" spans="3:18">
      <c r="C86" s="17"/>
      <c r="D86" s="11"/>
      <c r="E86" s="11"/>
      <c r="F86" s="17"/>
      <c r="G86" s="16"/>
      <c r="H86" s="11" t="s">
        <v>13</v>
      </c>
      <c r="I86" s="27"/>
      <c r="J86" s="11"/>
      <c r="K86" s="11"/>
      <c r="L86" s="11"/>
      <c r="M86" s="11"/>
      <c r="N86" s="14"/>
      <c r="O86" s="13"/>
      <c r="P86" s="19"/>
      <c r="Q86" s="13"/>
      <c r="R86" s="12"/>
    </row>
    <row r="87" spans="3:18" s="11" customFormat="1">
      <c r="C87" s="17"/>
      <c r="F87" s="17"/>
      <c r="G87" s="16"/>
      <c r="I87" s="15"/>
      <c r="N87" s="14"/>
      <c r="O87" s="19"/>
      <c r="P87" s="13"/>
      <c r="Q87" s="19"/>
      <c r="R87" s="12"/>
    </row>
    <row r="88" spans="3:18" s="11" customFormat="1">
      <c r="C88" s="17"/>
      <c r="F88" s="17"/>
      <c r="G88" s="16"/>
      <c r="I88" s="15"/>
      <c r="N88" s="14"/>
      <c r="O88" s="19"/>
      <c r="P88" s="13"/>
      <c r="Q88" s="13"/>
      <c r="R88" s="12"/>
    </row>
    <row r="89" spans="3:18" s="11" customFormat="1">
      <c r="C89" s="17"/>
      <c r="F89" s="17"/>
      <c r="G89" s="16"/>
      <c r="I89" s="15"/>
      <c r="N89" s="14"/>
      <c r="O89" s="19"/>
      <c r="P89" s="13"/>
      <c r="Q89" s="13"/>
      <c r="R89" s="12"/>
    </row>
    <row r="90" spans="3:18" s="11" customFormat="1">
      <c r="C90" s="17"/>
      <c r="F90" s="17"/>
      <c r="G90" s="16"/>
      <c r="I90" s="15"/>
      <c r="N90" s="14"/>
      <c r="O90" s="19"/>
      <c r="P90" s="13"/>
      <c r="Q90" s="19"/>
      <c r="R90" s="12"/>
    </row>
    <row r="91" spans="3:18" s="11" customFormat="1">
      <c r="C91" s="17"/>
      <c r="F91" s="17"/>
      <c r="G91" s="16"/>
      <c r="I91" s="15"/>
      <c r="N91" s="14"/>
      <c r="O91" s="13"/>
      <c r="P91" s="13"/>
      <c r="Q91" s="13"/>
      <c r="R91" s="12"/>
    </row>
    <row r="92" spans="3:18" s="11" customFormat="1">
      <c r="C92" s="17"/>
      <c r="F92" s="17"/>
      <c r="G92" s="16"/>
      <c r="I92" s="15"/>
      <c r="N92" s="14"/>
      <c r="O92" s="13"/>
      <c r="P92" s="13"/>
      <c r="Q92" s="13"/>
      <c r="R92" s="12"/>
    </row>
    <row r="93" spans="3:18" s="11" customFormat="1">
      <c r="C93" s="17"/>
      <c r="F93" s="17"/>
      <c r="G93" s="16"/>
      <c r="I93" s="15"/>
      <c r="N93" s="14"/>
      <c r="O93" s="13"/>
      <c r="P93" s="13"/>
      <c r="Q93" s="13"/>
      <c r="R93" s="12"/>
    </row>
    <row r="94" spans="3:18" s="11" customFormat="1">
      <c r="F94" s="17"/>
      <c r="G94" s="16"/>
      <c r="I94" s="15"/>
      <c r="N94" s="14"/>
      <c r="O94" s="19"/>
      <c r="P94" s="19"/>
      <c r="Q94" s="19"/>
      <c r="R94" s="12"/>
    </row>
    <row r="95" spans="3:18" s="11" customFormat="1">
      <c r="C95" s="17"/>
      <c r="F95" s="17"/>
      <c r="G95" s="16"/>
      <c r="I95" s="15"/>
      <c r="N95" s="14"/>
      <c r="O95" s="13"/>
      <c r="P95" s="13"/>
      <c r="Q95" s="13"/>
      <c r="R95" s="12"/>
    </row>
    <row r="96" spans="3:18" s="11" customFormat="1">
      <c r="C96" s="17"/>
      <c r="F96" s="17"/>
      <c r="G96" s="16"/>
      <c r="I96" s="15"/>
      <c r="N96" s="14"/>
      <c r="O96" s="13"/>
      <c r="P96" s="13"/>
      <c r="Q96" s="19"/>
      <c r="R96" s="12"/>
    </row>
    <row r="97" spans="3:18" s="11" customFormat="1">
      <c r="C97" s="17"/>
      <c r="F97" s="17"/>
      <c r="G97" s="16"/>
      <c r="I97" s="15"/>
      <c r="N97" s="14"/>
      <c r="O97" s="19"/>
      <c r="P97" s="19"/>
      <c r="Q97" s="13"/>
      <c r="R97" s="12"/>
    </row>
    <row r="98" spans="3:18" s="11" customFormat="1">
      <c r="C98" s="17"/>
      <c r="F98" s="17"/>
      <c r="G98" s="16"/>
      <c r="I98" s="15"/>
      <c r="N98" s="14"/>
      <c r="O98" s="13"/>
      <c r="P98" s="19"/>
      <c r="Q98" s="19"/>
      <c r="R98" s="12"/>
    </row>
    <row r="99" spans="3:18" s="11" customFormat="1">
      <c r="C99" s="17"/>
      <c r="F99" s="17"/>
      <c r="G99" s="16"/>
      <c r="I99" s="15"/>
      <c r="N99" s="14"/>
      <c r="O99" s="19"/>
      <c r="P99" s="19"/>
      <c r="Q99" s="13"/>
      <c r="R99" s="12"/>
    </row>
    <row r="100" spans="3:18" s="11" customFormat="1">
      <c r="C100" s="17"/>
      <c r="F100" s="17"/>
      <c r="G100" s="16"/>
      <c r="I100" s="15"/>
      <c r="N100" s="14"/>
      <c r="O100" s="13"/>
      <c r="P100" s="13"/>
      <c r="Q100" s="13"/>
      <c r="R100" s="12"/>
    </row>
    <row r="101" spans="3:18" s="11" customFormat="1">
      <c r="C101" s="17"/>
      <c r="F101" s="17"/>
      <c r="G101" s="16"/>
      <c r="I101" s="15"/>
      <c r="N101" s="14"/>
      <c r="O101" s="13"/>
      <c r="P101" s="13"/>
      <c r="Q101" s="13"/>
      <c r="R101" s="12"/>
    </row>
    <row r="102" spans="3:18" s="11" customFormat="1">
      <c r="C102" s="17"/>
      <c r="F102" s="17"/>
      <c r="G102" s="16"/>
      <c r="I102" s="15"/>
      <c r="N102" s="14"/>
      <c r="O102" s="19"/>
      <c r="P102" s="13"/>
      <c r="Q102" s="13"/>
      <c r="R102" s="12"/>
    </row>
    <row r="103" spans="3:18" s="11" customFormat="1">
      <c r="C103" s="17"/>
      <c r="F103" s="17"/>
      <c r="G103" s="16"/>
      <c r="I103" s="15"/>
      <c r="N103" s="14"/>
      <c r="O103" s="13"/>
      <c r="P103" s="13"/>
      <c r="Q103" s="13"/>
      <c r="R103" s="12"/>
    </row>
    <row r="104" spans="3:18" s="11" customFormat="1">
      <c r="F104" s="17"/>
      <c r="G104" s="16"/>
      <c r="I104" s="15"/>
      <c r="N104" s="14"/>
      <c r="R104" s="20"/>
    </row>
    <row r="105" spans="3:18" s="11" customFormat="1">
      <c r="C105" s="17"/>
      <c r="F105" s="17"/>
      <c r="G105" s="16"/>
      <c r="H105" s="25"/>
      <c r="I105" s="26"/>
      <c r="J105" s="25"/>
      <c r="K105" s="25"/>
      <c r="L105" s="25"/>
      <c r="M105" s="25"/>
      <c r="N105" s="24"/>
      <c r="O105" s="22"/>
      <c r="P105" s="22"/>
      <c r="Q105" s="23"/>
      <c r="R105" s="12"/>
    </row>
    <row r="106" spans="3:18" s="11" customFormat="1">
      <c r="C106" s="17"/>
      <c r="F106" s="17"/>
      <c r="G106" s="16"/>
      <c r="I106" s="15"/>
      <c r="N106" s="14"/>
      <c r="O106" s="19"/>
      <c r="P106" s="19"/>
      <c r="Q106" s="19"/>
      <c r="R106" s="12"/>
    </row>
    <row r="107" spans="3:18" s="11" customFormat="1">
      <c r="C107" s="17"/>
      <c r="F107" s="17"/>
      <c r="G107" s="16"/>
      <c r="I107" s="15"/>
      <c r="N107" s="14"/>
      <c r="O107" s="22"/>
      <c r="P107" s="19"/>
      <c r="Q107" s="19"/>
      <c r="R107" s="12"/>
    </row>
    <row r="108" spans="3:18" s="11" customFormat="1">
      <c r="C108" s="17"/>
      <c r="F108" s="17"/>
      <c r="G108" s="16"/>
      <c r="I108" s="15"/>
      <c r="N108" s="14"/>
      <c r="O108" s="19"/>
      <c r="P108" s="19"/>
      <c r="Q108" s="19"/>
      <c r="R108" s="12"/>
    </row>
    <row r="109" spans="3:18" s="11" customFormat="1">
      <c r="C109" s="17"/>
      <c r="F109" s="17"/>
      <c r="G109" s="16"/>
      <c r="I109" s="15"/>
      <c r="N109" s="14"/>
      <c r="O109" s="21"/>
      <c r="P109" s="21"/>
      <c r="Q109" s="19"/>
      <c r="R109" s="12"/>
    </row>
    <row r="110" spans="3:18" s="11" customFormat="1">
      <c r="C110" s="17"/>
      <c r="F110" s="17"/>
      <c r="G110" s="16"/>
      <c r="I110" s="15"/>
      <c r="N110" s="14"/>
      <c r="O110" s="21"/>
      <c r="P110" s="19"/>
      <c r="Q110" s="21"/>
      <c r="R110" s="12"/>
    </row>
    <row r="111" spans="3:18" s="11" customFormat="1">
      <c r="C111" s="17"/>
      <c r="F111" s="17"/>
      <c r="G111" s="16"/>
      <c r="I111" s="15"/>
      <c r="N111" s="14"/>
      <c r="O111" s="21"/>
      <c r="P111" s="19"/>
      <c r="Q111" s="21"/>
      <c r="R111" s="12"/>
    </row>
    <row r="112" spans="3:18" s="11" customFormat="1">
      <c r="C112" s="17"/>
      <c r="F112" s="17"/>
      <c r="G112" s="16"/>
      <c r="I112" s="15"/>
      <c r="N112" s="14"/>
      <c r="O112" s="19"/>
      <c r="P112" s="19"/>
      <c r="Q112" s="19"/>
      <c r="R112" s="12"/>
    </row>
    <row r="113" spans="3:18" s="11" customFormat="1">
      <c r="C113" s="17"/>
      <c r="F113" s="17"/>
      <c r="G113" s="16"/>
      <c r="I113" s="15"/>
      <c r="N113" s="14"/>
      <c r="O113" s="21"/>
      <c r="P113" s="21"/>
      <c r="Q113" s="19"/>
      <c r="R113" s="12"/>
    </row>
    <row r="114" spans="3:18" s="11" customFormat="1">
      <c r="C114" s="17"/>
      <c r="F114" s="17"/>
      <c r="G114" s="16"/>
      <c r="I114" s="15"/>
      <c r="N114" s="14"/>
      <c r="O114" s="21"/>
      <c r="P114" s="19"/>
      <c r="Q114" s="19"/>
      <c r="R114" s="12"/>
    </row>
    <row r="115" spans="3:18" s="11" customFormat="1">
      <c r="C115" s="17"/>
      <c r="F115" s="17"/>
      <c r="G115" s="16"/>
      <c r="I115" s="15"/>
      <c r="N115" s="14"/>
      <c r="O115" s="21"/>
      <c r="P115" s="21"/>
      <c r="Q115" s="21"/>
      <c r="R115" s="12"/>
    </row>
    <row r="116" spans="3:18" s="11" customFormat="1">
      <c r="C116" s="17"/>
      <c r="F116" s="17"/>
      <c r="G116" s="16"/>
      <c r="I116" s="15"/>
      <c r="N116" s="14"/>
      <c r="O116" s="19"/>
      <c r="P116" s="19"/>
      <c r="Q116" s="19"/>
      <c r="R116" s="12"/>
    </row>
    <row r="117" spans="3:18" s="11" customFormat="1">
      <c r="C117" s="17"/>
      <c r="F117" s="17"/>
      <c r="G117" s="16"/>
      <c r="I117" s="15"/>
      <c r="N117" s="14"/>
      <c r="O117" s="19"/>
      <c r="P117" s="19"/>
      <c r="Q117" s="19"/>
      <c r="R117" s="12"/>
    </row>
    <row r="118" spans="3:18" s="11" customFormat="1">
      <c r="F118" s="17"/>
      <c r="G118" s="16"/>
      <c r="I118" s="15"/>
      <c r="N118" s="14"/>
      <c r="R118" s="20"/>
    </row>
    <row r="119" spans="3:18" s="11" customFormat="1">
      <c r="C119" s="17"/>
      <c r="F119" s="17"/>
      <c r="G119" s="16"/>
      <c r="I119" s="15"/>
      <c r="N119" s="14"/>
      <c r="O119" s="13"/>
      <c r="P119" s="19"/>
      <c r="Q119" s="13"/>
      <c r="R119" s="12"/>
    </row>
    <row r="120" spans="3:18" s="11" customFormat="1">
      <c r="C120" s="17"/>
      <c r="F120" s="17"/>
      <c r="G120" s="16"/>
      <c r="I120" s="15"/>
      <c r="N120" s="14"/>
      <c r="O120" s="19"/>
      <c r="P120" s="13"/>
      <c r="Q120" s="13"/>
      <c r="R120" s="12"/>
    </row>
    <row r="121" spans="3:18" s="11" customFormat="1">
      <c r="C121" s="17"/>
      <c r="F121" s="17"/>
      <c r="G121" s="16"/>
      <c r="I121" s="15"/>
      <c r="N121" s="14"/>
      <c r="O121" s="19"/>
      <c r="P121" s="13"/>
      <c r="Q121" s="13"/>
      <c r="R121" s="12"/>
    </row>
    <row r="122" spans="3:18" s="11" customFormat="1">
      <c r="C122" s="17"/>
      <c r="F122" s="17"/>
      <c r="G122" s="16"/>
      <c r="I122" s="15"/>
      <c r="N122" s="14"/>
      <c r="O122" s="19"/>
      <c r="P122" s="13"/>
      <c r="Q122" s="13"/>
      <c r="R122" s="12"/>
    </row>
    <row r="123" spans="3:18" s="11" customFormat="1">
      <c r="C123" s="17"/>
      <c r="F123" s="17"/>
      <c r="G123" s="16"/>
      <c r="I123" s="15"/>
      <c r="N123" s="14"/>
      <c r="O123" s="13"/>
      <c r="P123" s="13"/>
      <c r="Q123" s="13"/>
      <c r="R123" s="12"/>
    </row>
    <row r="124" spans="3:18" s="11" customFormat="1">
      <c r="C124" s="17"/>
      <c r="F124" s="17"/>
      <c r="G124" s="16"/>
      <c r="I124" s="15"/>
      <c r="N124" s="14"/>
      <c r="O124" s="19"/>
      <c r="P124" s="13"/>
      <c r="Q124" s="13"/>
      <c r="R124" s="12"/>
    </row>
    <row r="125" spans="3:18" s="11" customFormat="1">
      <c r="C125" s="17"/>
      <c r="F125" s="17"/>
      <c r="G125" s="16"/>
      <c r="I125" s="15"/>
      <c r="N125" s="14"/>
      <c r="O125" s="13"/>
      <c r="P125" s="13"/>
      <c r="Q125" s="19"/>
      <c r="R125" s="12"/>
    </row>
    <row r="126" spans="3:18" s="11" customFormat="1">
      <c r="C126" s="17"/>
      <c r="F126" s="17"/>
      <c r="G126" s="16"/>
      <c r="I126" s="15"/>
      <c r="N126" s="14"/>
      <c r="O126" s="13"/>
      <c r="P126" s="13"/>
      <c r="Q126" s="19"/>
      <c r="R126" s="12"/>
    </row>
    <row r="127" spans="3:18" s="11" customFormat="1">
      <c r="C127" s="17"/>
      <c r="F127" s="17"/>
      <c r="G127" s="16"/>
      <c r="I127" s="15"/>
      <c r="N127" s="14"/>
      <c r="O127" s="19"/>
      <c r="P127" s="13"/>
      <c r="Q127" s="13"/>
      <c r="R127" s="12"/>
    </row>
    <row r="128" spans="3:18" s="11" customFormat="1">
      <c r="C128" s="17"/>
      <c r="F128" s="17"/>
      <c r="G128" s="16"/>
      <c r="I128" s="15"/>
      <c r="N128" s="14"/>
      <c r="O128" s="13"/>
      <c r="P128" s="13"/>
      <c r="Q128" s="13"/>
      <c r="R128" s="12"/>
    </row>
    <row r="129" spans="1:18" s="11" customFormat="1">
      <c r="C129" s="17"/>
      <c r="F129" s="17"/>
      <c r="G129" s="16"/>
      <c r="I129" s="15"/>
      <c r="N129" s="14"/>
      <c r="O129" s="13"/>
      <c r="P129" s="13"/>
      <c r="Q129" s="13"/>
      <c r="R129" s="12"/>
    </row>
    <row r="130" spans="1:18" s="11" customFormat="1">
      <c r="C130" s="17"/>
      <c r="F130" s="17"/>
      <c r="G130" s="16"/>
      <c r="I130" s="15"/>
      <c r="N130" s="14"/>
      <c r="O130" s="19"/>
      <c r="P130" s="19"/>
      <c r="Q130" s="19"/>
      <c r="R130" s="18"/>
    </row>
    <row r="131" spans="1:18">
      <c r="A131" s="11"/>
      <c r="B131" s="11"/>
      <c r="C131" s="17"/>
      <c r="D131" s="11"/>
      <c r="E131" s="11"/>
      <c r="F131" s="17"/>
      <c r="G131" s="16"/>
      <c r="H131" s="11"/>
      <c r="I131" s="15"/>
      <c r="J131" s="11"/>
      <c r="K131" s="11"/>
      <c r="L131" s="11"/>
      <c r="M131" s="11"/>
      <c r="N131" s="14"/>
      <c r="O131" s="13"/>
      <c r="P131" s="13"/>
      <c r="Q131" s="13"/>
      <c r="R131" s="12"/>
    </row>
    <row r="132" spans="1:18">
      <c r="A132" s="11"/>
      <c r="B132" s="11"/>
      <c r="C132" s="17"/>
      <c r="D132" s="11"/>
      <c r="E132" s="11"/>
      <c r="F132" s="17"/>
      <c r="G132" s="16"/>
      <c r="H132" s="11"/>
      <c r="I132" s="15"/>
      <c r="J132" s="11"/>
      <c r="K132" s="11"/>
      <c r="L132" s="11"/>
      <c r="M132" s="11"/>
      <c r="N132" s="14"/>
      <c r="O132" s="13"/>
      <c r="P132" s="13"/>
      <c r="Q132" s="13"/>
      <c r="R132" s="12"/>
    </row>
    <row r="133" spans="1:18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>
      <c r="A135" s="11"/>
      <c r="B135" s="11"/>
    </row>
    <row r="136" spans="1:18">
      <c r="A136" s="11"/>
      <c r="B136" s="11"/>
    </row>
    <row r="137" spans="1:18">
      <c r="A137" s="11"/>
      <c r="B137" s="11"/>
    </row>
    <row r="138" spans="1:18">
      <c r="A138" s="11"/>
      <c r="B138" s="11"/>
    </row>
    <row r="139" spans="1:18">
      <c r="A139" s="11"/>
      <c r="B139" s="11"/>
    </row>
    <row r="140" spans="1:18">
      <c r="A140" s="11"/>
      <c r="B140" s="11"/>
    </row>
    <row r="141" spans="1:18">
      <c r="A141" s="11"/>
      <c r="B141" s="11"/>
    </row>
    <row r="142" spans="1:18">
      <c r="A142" s="11"/>
      <c r="B142" s="11"/>
    </row>
    <row r="143" spans="1:18">
      <c r="A143" s="11"/>
      <c r="B143" s="11"/>
    </row>
  </sheetData>
  <mergeCells count="10">
    <mergeCell ref="C1:R2"/>
    <mergeCell ref="G3:Q3"/>
    <mergeCell ref="C4:Q4"/>
    <mergeCell ref="C10:Q10"/>
    <mergeCell ref="C67:Q67"/>
    <mergeCell ref="H75:J75"/>
    <mergeCell ref="H74:J74"/>
    <mergeCell ref="H73:K73"/>
    <mergeCell ref="C62:Q62"/>
    <mergeCell ref="H76:J7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4" orientation="landscape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7">
    <tabColor theme="5" tint="-0.499984740745262"/>
    <pageSetUpPr fitToPage="1"/>
  </sheetPr>
  <dimension ref="A1:U102"/>
  <sheetViews>
    <sheetView topLeftCell="A7" zoomScale="80" zoomScaleNormal="80" workbookViewId="0">
      <selection activeCell="P39" sqref="P39"/>
    </sheetView>
  </sheetViews>
  <sheetFormatPr defaultRowHeight="12.75"/>
  <cols>
    <col min="1" max="2" width="2.28515625" style="8" customWidth="1"/>
    <col min="3" max="3" width="10.85546875" style="8" bestFit="1" customWidth="1"/>
    <col min="4" max="4" width="4.140625" style="8" customWidth="1"/>
    <col min="5" max="5" width="6.7109375" style="8" customWidth="1"/>
    <col min="6" max="6" width="8" style="8" bestFit="1" customWidth="1"/>
    <col min="7" max="7" width="23.7109375" style="8" bestFit="1" customWidth="1"/>
    <col min="8" max="8" width="7" style="8" customWidth="1"/>
    <col min="9" max="9" width="13.85546875" style="8" customWidth="1"/>
    <col min="10" max="10" width="15" style="8" bestFit="1" customWidth="1"/>
    <col min="11" max="11" width="13.5703125" style="8" customWidth="1"/>
    <col min="12" max="12" width="5.140625" style="8" bestFit="1" customWidth="1"/>
    <col min="13" max="13" width="14.7109375" style="8" customWidth="1"/>
    <col min="14" max="14" width="8" style="8" bestFit="1" customWidth="1"/>
    <col min="15" max="15" width="7.28515625" style="8" bestFit="1" customWidth="1"/>
    <col min="16" max="16" width="8" style="8" bestFit="1" customWidth="1"/>
    <col min="17" max="17" width="7.28515625" style="8" bestFit="1" customWidth="1"/>
    <col min="18" max="18" width="9.5703125" style="8" bestFit="1" customWidth="1"/>
    <col min="19" max="19" width="2.28515625" style="190" bestFit="1" customWidth="1"/>
    <col min="20" max="16384" width="9.140625" style="8"/>
  </cols>
  <sheetData>
    <row r="1" spans="3:20" ht="27" customHeight="1">
      <c r="C1" s="230" t="s">
        <v>102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3:20" ht="20.25" customHeight="1"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3:20" ht="15">
      <c r="C3" s="141">
        <v>41545</v>
      </c>
      <c r="E3" s="8" t="s">
        <v>72</v>
      </c>
      <c r="T3" t="s">
        <v>63</v>
      </c>
    </row>
    <row r="4" spans="3:20" ht="20.25">
      <c r="C4" s="233" t="s">
        <v>47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145"/>
      <c r="T4"/>
    </row>
    <row r="5" spans="3:20" ht="26.25">
      <c r="C5" s="146" t="s">
        <v>44</v>
      </c>
      <c r="D5" s="146" t="s">
        <v>27</v>
      </c>
      <c r="E5" s="146" t="s">
        <v>28</v>
      </c>
      <c r="F5" s="146" t="s">
        <v>69</v>
      </c>
      <c r="G5" s="146" t="s">
        <v>25</v>
      </c>
      <c r="H5" s="146" t="s">
        <v>26</v>
      </c>
      <c r="I5" s="146" t="s">
        <v>24</v>
      </c>
      <c r="J5" s="146" t="s">
        <v>23</v>
      </c>
      <c r="K5" s="146" t="s">
        <v>22</v>
      </c>
      <c r="L5" s="146" t="s">
        <v>21</v>
      </c>
      <c r="M5" s="146" t="s">
        <v>20</v>
      </c>
      <c r="N5" s="146">
        <v>1</v>
      </c>
      <c r="O5" s="146">
        <v>2</v>
      </c>
      <c r="P5" s="146">
        <v>3</v>
      </c>
      <c r="Q5" s="146" t="s">
        <v>19</v>
      </c>
      <c r="R5" s="149" t="s">
        <v>18</v>
      </c>
      <c r="T5"/>
    </row>
    <row r="6" spans="3:20" ht="15">
      <c r="C6" s="90" t="s">
        <v>8</v>
      </c>
      <c r="D6" s="45"/>
      <c r="E6" s="153">
        <v>100</v>
      </c>
      <c r="F6" s="152" t="s">
        <v>225</v>
      </c>
      <c r="G6" s="144" t="s">
        <v>122</v>
      </c>
      <c r="H6" s="45">
        <v>92.9</v>
      </c>
      <c r="I6" s="54" t="s">
        <v>227</v>
      </c>
      <c r="J6" s="45" t="s">
        <v>73</v>
      </c>
      <c r="K6" s="68">
        <v>34718</v>
      </c>
      <c r="L6" s="153">
        <v>18</v>
      </c>
      <c r="M6" s="154">
        <v>0.60160000000000002</v>
      </c>
      <c r="N6" s="67">
        <v>140</v>
      </c>
      <c r="O6" s="67">
        <v>150</v>
      </c>
      <c r="P6" s="67">
        <v>157.5</v>
      </c>
      <c r="Q6" s="157">
        <v>157.5</v>
      </c>
      <c r="R6" s="85">
        <f t="shared" ref="R6:R20" si="0">Q6*M6</f>
        <v>94.75200000000001</v>
      </c>
      <c r="S6" s="190">
        <v>1</v>
      </c>
      <c r="T6"/>
    </row>
    <row r="7" spans="3:20" ht="15">
      <c r="C7" s="90" t="s">
        <v>8</v>
      </c>
      <c r="D7" s="45"/>
      <c r="E7" s="153" t="s">
        <v>56</v>
      </c>
      <c r="F7" s="152" t="s">
        <v>222</v>
      </c>
      <c r="G7" s="235" t="s">
        <v>121</v>
      </c>
      <c r="H7" s="45">
        <v>82</v>
      </c>
      <c r="I7" s="54" t="s">
        <v>223</v>
      </c>
      <c r="J7" s="45" t="s">
        <v>208</v>
      </c>
      <c r="K7" s="68">
        <v>34087</v>
      </c>
      <c r="L7" s="153">
        <v>20</v>
      </c>
      <c r="M7" s="154">
        <v>0.64715</v>
      </c>
      <c r="N7" s="67">
        <v>-140</v>
      </c>
      <c r="O7" s="67">
        <v>147.5</v>
      </c>
      <c r="P7" s="67">
        <v>-155</v>
      </c>
      <c r="Q7" s="157">
        <v>147.5</v>
      </c>
      <c r="R7" s="85">
        <f t="shared" si="0"/>
        <v>95.454625000000007</v>
      </c>
      <c r="S7" s="190">
        <v>1</v>
      </c>
    </row>
    <row r="8" spans="3:20" ht="15">
      <c r="C8" s="90" t="s">
        <v>8</v>
      </c>
      <c r="D8" s="45"/>
      <c r="E8" s="153">
        <v>90</v>
      </c>
      <c r="F8" s="152" t="s">
        <v>54</v>
      </c>
      <c r="G8" s="144" t="s">
        <v>209</v>
      </c>
      <c r="H8" s="45">
        <v>82.9</v>
      </c>
      <c r="I8" s="54" t="s">
        <v>223</v>
      </c>
      <c r="J8" s="45" t="s">
        <v>73</v>
      </c>
      <c r="K8" s="68">
        <v>33387</v>
      </c>
      <c r="L8" s="153">
        <v>22</v>
      </c>
      <c r="M8" s="154">
        <v>0.64259999999999995</v>
      </c>
      <c r="N8" s="67">
        <v>160</v>
      </c>
      <c r="O8" s="67">
        <v>175</v>
      </c>
      <c r="P8" s="67">
        <v>180</v>
      </c>
      <c r="Q8" s="157">
        <v>180</v>
      </c>
      <c r="R8" s="85">
        <f t="shared" si="0"/>
        <v>115.66799999999999</v>
      </c>
      <c r="S8" s="190">
        <v>1</v>
      </c>
      <c r="T8" t="s">
        <v>212</v>
      </c>
    </row>
    <row r="9" spans="3:20" ht="15">
      <c r="C9" s="90" t="s">
        <v>8</v>
      </c>
      <c r="D9" s="45"/>
      <c r="E9" s="153">
        <v>90</v>
      </c>
      <c r="F9" s="152" t="s">
        <v>225</v>
      </c>
      <c r="G9" s="144" t="s">
        <v>123</v>
      </c>
      <c r="H9" s="45">
        <v>87.1</v>
      </c>
      <c r="I9" s="54" t="s">
        <v>223</v>
      </c>
      <c r="J9" s="45" t="s">
        <v>124</v>
      </c>
      <c r="K9" s="68">
        <v>33074</v>
      </c>
      <c r="L9" s="153">
        <v>23</v>
      </c>
      <c r="M9" s="154">
        <v>0.62339999999999995</v>
      </c>
      <c r="N9" s="67">
        <v>-145</v>
      </c>
      <c r="O9" s="67">
        <v>150</v>
      </c>
      <c r="P9" s="67">
        <v>155</v>
      </c>
      <c r="Q9" s="157">
        <v>155</v>
      </c>
      <c r="R9" s="85">
        <f t="shared" si="0"/>
        <v>96.626999999999995</v>
      </c>
      <c r="S9" s="190">
        <v>2</v>
      </c>
      <c r="T9"/>
    </row>
    <row r="10" spans="3:20" ht="15">
      <c r="C10" s="90" t="s">
        <v>8</v>
      </c>
      <c r="D10" s="45"/>
      <c r="E10" s="153">
        <v>100</v>
      </c>
      <c r="F10" s="152" t="s">
        <v>225</v>
      </c>
      <c r="G10" s="144" t="s">
        <v>118</v>
      </c>
      <c r="H10" s="45">
        <v>97.3</v>
      </c>
      <c r="I10" s="54" t="s">
        <v>223</v>
      </c>
      <c r="J10" s="45" t="s">
        <v>95</v>
      </c>
      <c r="K10" s="68">
        <v>32847</v>
      </c>
      <c r="L10" s="153">
        <v>23</v>
      </c>
      <c r="M10" s="154">
        <v>0.58825000000000005</v>
      </c>
      <c r="N10" s="67">
        <v>145</v>
      </c>
      <c r="O10" s="67">
        <v>152</v>
      </c>
      <c r="P10" s="67">
        <v>160</v>
      </c>
      <c r="Q10" s="157">
        <v>160</v>
      </c>
      <c r="R10" s="85">
        <f t="shared" si="0"/>
        <v>94.12</v>
      </c>
      <c r="S10" s="190">
        <v>1</v>
      </c>
      <c r="T10"/>
    </row>
    <row r="11" spans="3:20" ht="15">
      <c r="C11" s="90" t="s">
        <v>8</v>
      </c>
      <c r="D11" s="45"/>
      <c r="E11" s="153">
        <v>90</v>
      </c>
      <c r="F11" s="152" t="s">
        <v>222</v>
      </c>
      <c r="G11" s="235" t="s">
        <v>125</v>
      </c>
      <c r="H11" s="45">
        <v>89.8</v>
      </c>
      <c r="I11" s="54" t="s">
        <v>159</v>
      </c>
      <c r="J11" s="45" t="s">
        <v>126</v>
      </c>
      <c r="K11" s="68">
        <v>31327</v>
      </c>
      <c r="L11" s="153">
        <v>27</v>
      </c>
      <c r="M11" s="154">
        <v>0.61260000000000003</v>
      </c>
      <c r="N11" s="67">
        <v>170</v>
      </c>
      <c r="O11" s="67">
        <v>175</v>
      </c>
      <c r="P11" s="67">
        <v>-180</v>
      </c>
      <c r="Q11" s="157">
        <v>175</v>
      </c>
      <c r="R11" s="85">
        <f t="shared" si="0"/>
        <v>107.20500000000001</v>
      </c>
      <c r="S11" s="190">
        <v>1</v>
      </c>
      <c r="T11"/>
    </row>
    <row r="12" spans="3:20" ht="15">
      <c r="C12" s="90" t="s">
        <v>8</v>
      </c>
      <c r="D12" s="45"/>
      <c r="E12" s="153">
        <v>90</v>
      </c>
      <c r="F12" s="168" t="s">
        <v>225</v>
      </c>
      <c r="G12" s="235" t="s">
        <v>123</v>
      </c>
      <c r="H12" s="45">
        <v>87.1</v>
      </c>
      <c r="I12" s="54" t="s">
        <v>159</v>
      </c>
      <c r="J12" s="45" t="s">
        <v>124</v>
      </c>
      <c r="K12" s="68"/>
      <c r="L12" s="153"/>
      <c r="M12" s="154">
        <v>0.62339999999999995</v>
      </c>
      <c r="N12" s="67">
        <v>155</v>
      </c>
      <c r="O12" s="67"/>
      <c r="P12" s="67"/>
      <c r="Q12" s="157">
        <v>155</v>
      </c>
      <c r="R12" s="85">
        <f t="shared" si="0"/>
        <v>96.626999999999995</v>
      </c>
      <c r="S12" s="190">
        <v>2</v>
      </c>
      <c r="T12" t="s">
        <v>221</v>
      </c>
    </row>
    <row r="13" spans="3:20" ht="15">
      <c r="C13" s="90" t="s">
        <v>8</v>
      </c>
      <c r="D13" s="45"/>
      <c r="E13" s="153">
        <v>90</v>
      </c>
      <c r="F13" s="152" t="s">
        <v>225</v>
      </c>
      <c r="G13" s="144" t="s">
        <v>101</v>
      </c>
      <c r="H13" s="45">
        <v>89.5</v>
      </c>
      <c r="I13" s="54" t="s">
        <v>159</v>
      </c>
      <c r="J13" s="45" t="s">
        <v>75</v>
      </c>
      <c r="K13" s="68">
        <v>29677</v>
      </c>
      <c r="L13" s="153">
        <v>32</v>
      </c>
      <c r="M13" s="154">
        <v>0.61375000000000002</v>
      </c>
      <c r="N13" s="67">
        <v>135</v>
      </c>
      <c r="O13" s="67">
        <v>140</v>
      </c>
      <c r="P13" s="67">
        <v>145</v>
      </c>
      <c r="Q13" s="157">
        <v>145</v>
      </c>
      <c r="R13" s="85">
        <f t="shared" si="0"/>
        <v>88.993750000000006</v>
      </c>
      <c r="T13"/>
    </row>
    <row r="14" spans="3:20" ht="15">
      <c r="C14" s="90" t="s">
        <v>8</v>
      </c>
      <c r="D14" s="45"/>
      <c r="E14" s="153">
        <v>90</v>
      </c>
      <c r="F14" s="152" t="s">
        <v>222</v>
      </c>
      <c r="G14" s="144" t="s">
        <v>128</v>
      </c>
      <c r="H14" s="45">
        <v>87.4</v>
      </c>
      <c r="I14" s="54" t="s">
        <v>159</v>
      </c>
      <c r="J14" s="45" t="s">
        <v>129</v>
      </c>
      <c r="K14" s="68">
        <v>30940</v>
      </c>
      <c r="L14" s="153">
        <v>29</v>
      </c>
      <c r="M14" s="154">
        <v>0.62214999999999998</v>
      </c>
      <c r="N14" s="67">
        <v>135</v>
      </c>
      <c r="O14" s="67">
        <v>140</v>
      </c>
      <c r="P14" s="67">
        <v>-145</v>
      </c>
      <c r="Q14" s="157">
        <v>140</v>
      </c>
      <c r="R14" s="85">
        <f t="shared" si="0"/>
        <v>87.100999999999999</v>
      </c>
      <c r="T14" s="128"/>
    </row>
    <row r="15" spans="3:20" ht="15">
      <c r="C15" s="90" t="s">
        <v>8</v>
      </c>
      <c r="D15" s="45"/>
      <c r="E15" s="153">
        <v>90</v>
      </c>
      <c r="F15" s="158" t="s">
        <v>222</v>
      </c>
      <c r="G15" s="144" t="s">
        <v>99</v>
      </c>
      <c r="H15" s="45">
        <v>89.9</v>
      </c>
      <c r="I15" s="54" t="s">
        <v>159</v>
      </c>
      <c r="J15" s="45" t="s">
        <v>73</v>
      </c>
      <c r="K15" s="68">
        <v>28920</v>
      </c>
      <c r="L15" s="153">
        <v>34</v>
      </c>
      <c r="M15" s="154">
        <v>0.61224999999999996</v>
      </c>
      <c r="N15" s="67">
        <v>150</v>
      </c>
      <c r="O15" s="67">
        <v>155</v>
      </c>
      <c r="P15" s="67">
        <v>-157.5</v>
      </c>
      <c r="Q15" s="157">
        <v>155</v>
      </c>
      <c r="R15" s="85">
        <f t="shared" si="0"/>
        <v>94.898749999999993</v>
      </c>
      <c r="S15" s="190">
        <v>3</v>
      </c>
      <c r="T15" s="128"/>
    </row>
    <row r="16" spans="3:20" ht="15">
      <c r="C16" s="90" t="s">
        <v>8</v>
      </c>
      <c r="D16" s="45"/>
      <c r="E16" s="153">
        <v>100</v>
      </c>
      <c r="F16" s="168" t="s">
        <v>222</v>
      </c>
      <c r="G16" s="235" t="s">
        <v>118</v>
      </c>
      <c r="H16" s="45">
        <v>97.3</v>
      </c>
      <c r="I16" s="54" t="s">
        <v>159</v>
      </c>
      <c r="J16" s="45"/>
      <c r="K16" s="68">
        <v>32847</v>
      </c>
      <c r="L16" s="153">
        <v>23</v>
      </c>
      <c r="M16" s="154">
        <v>0.58825000000000005</v>
      </c>
      <c r="N16" s="67">
        <v>160</v>
      </c>
      <c r="O16" s="67"/>
      <c r="P16" s="67"/>
      <c r="Q16" s="157">
        <v>160</v>
      </c>
      <c r="R16" s="85">
        <f t="shared" si="0"/>
        <v>94.12</v>
      </c>
      <c r="S16" s="190">
        <v>2</v>
      </c>
      <c r="T16" t="s">
        <v>221</v>
      </c>
    </row>
    <row r="17" spans="3:21" ht="15">
      <c r="C17" s="90" t="s">
        <v>8</v>
      </c>
      <c r="D17" s="45"/>
      <c r="E17" s="153">
        <v>100</v>
      </c>
      <c r="F17" s="158" t="s">
        <v>222</v>
      </c>
      <c r="G17" s="235" t="s">
        <v>130</v>
      </c>
      <c r="H17" s="45">
        <v>99.7</v>
      </c>
      <c r="I17" s="54" t="s">
        <v>159</v>
      </c>
      <c r="J17" s="45" t="s">
        <v>98</v>
      </c>
      <c r="K17" s="68">
        <v>29271</v>
      </c>
      <c r="L17" s="153">
        <v>33</v>
      </c>
      <c r="M17" s="154">
        <v>0.58204999999999996</v>
      </c>
      <c r="N17" s="67">
        <v>180</v>
      </c>
      <c r="O17" s="67">
        <v>200</v>
      </c>
      <c r="P17" s="67">
        <v>-205</v>
      </c>
      <c r="Q17" s="157">
        <v>200</v>
      </c>
      <c r="R17" s="85">
        <f t="shared" si="0"/>
        <v>116.41</v>
      </c>
      <c r="S17" s="190">
        <v>1</v>
      </c>
      <c r="T17" s="128" t="s">
        <v>211</v>
      </c>
    </row>
    <row r="18" spans="3:21" ht="15">
      <c r="C18" s="90" t="s">
        <v>8</v>
      </c>
      <c r="D18" s="45"/>
      <c r="E18" s="153">
        <v>110</v>
      </c>
      <c r="F18" s="158" t="s">
        <v>222</v>
      </c>
      <c r="G18" s="144" t="s">
        <v>97</v>
      </c>
      <c r="H18" s="45">
        <v>108</v>
      </c>
      <c r="I18" s="54" t="s">
        <v>159</v>
      </c>
      <c r="J18" s="45" t="s">
        <v>75</v>
      </c>
      <c r="K18" s="68">
        <v>28940</v>
      </c>
      <c r="L18" s="153">
        <v>34</v>
      </c>
      <c r="M18" s="154">
        <v>0.5655</v>
      </c>
      <c r="N18" s="67">
        <v>180</v>
      </c>
      <c r="O18" s="67">
        <v>-190</v>
      </c>
      <c r="P18" s="67">
        <v>-190</v>
      </c>
      <c r="Q18" s="157">
        <v>180</v>
      </c>
      <c r="R18" s="85">
        <f t="shared" si="0"/>
        <v>101.79</v>
      </c>
      <c r="S18" s="190">
        <v>1</v>
      </c>
      <c r="T18" s="128"/>
    </row>
    <row r="19" spans="3:21" ht="15">
      <c r="C19" s="90" t="s">
        <v>8</v>
      </c>
      <c r="D19" s="45"/>
      <c r="E19" s="153">
        <v>125</v>
      </c>
      <c r="F19" s="158" t="s">
        <v>54</v>
      </c>
      <c r="G19" s="144" t="s">
        <v>131</v>
      </c>
      <c r="H19" s="167">
        <v>117.9</v>
      </c>
      <c r="I19" s="54" t="s">
        <v>159</v>
      </c>
      <c r="J19" s="45" t="s">
        <v>75</v>
      </c>
      <c r="K19" s="68">
        <v>29906</v>
      </c>
      <c r="L19" s="153">
        <v>31</v>
      </c>
      <c r="M19" s="154">
        <v>0.55315000000000003</v>
      </c>
      <c r="N19" s="67">
        <v>185</v>
      </c>
      <c r="O19" s="67">
        <v>195</v>
      </c>
      <c r="P19" s="67">
        <v>207.5</v>
      </c>
      <c r="Q19" s="157">
        <v>207.5</v>
      </c>
      <c r="R19" s="85">
        <f t="shared" si="0"/>
        <v>114.77862500000001</v>
      </c>
      <c r="S19" s="190">
        <v>1</v>
      </c>
      <c r="T19" s="128"/>
    </row>
    <row r="20" spans="3:21" ht="15">
      <c r="C20" s="90" t="s">
        <v>8</v>
      </c>
      <c r="D20" s="45"/>
      <c r="E20" s="153">
        <v>140</v>
      </c>
      <c r="F20" s="158" t="s">
        <v>53</v>
      </c>
      <c r="G20" s="235" t="s">
        <v>132</v>
      </c>
      <c r="H20" s="45">
        <v>138.30000000000001</v>
      </c>
      <c r="I20" s="54" t="s">
        <v>159</v>
      </c>
      <c r="J20" s="45" t="s">
        <v>133</v>
      </c>
      <c r="K20" s="68">
        <v>32284</v>
      </c>
      <c r="L20" s="153">
        <v>25</v>
      </c>
      <c r="M20" s="154">
        <v>0.532605</v>
      </c>
      <c r="N20" s="67">
        <v>215</v>
      </c>
      <c r="O20" s="67">
        <v>220</v>
      </c>
      <c r="P20" s="67">
        <v>225</v>
      </c>
      <c r="Q20" s="157">
        <v>225</v>
      </c>
      <c r="R20" s="85">
        <f t="shared" si="0"/>
        <v>119.836125</v>
      </c>
      <c r="S20" s="190">
        <v>1</v>
      </c>
      <c r="T20" s="128" t="s">
        <v>213</v>
      </c>
    </row>
    <row r="21" spans="3:21" ht="15">
      <c r="C21" s="90" t="s">
        <v>8</v>
      </c>
      <c r="D21" s="45"/>
      <c r="E21" s="236">
        <v>90</v>
      </c>
      <c r="F21" s="237" t="s">
        <v>224</v>
      </c>
      <c r="G21" s="235" t="s">
        <v>134</v>
      </c>
      <c r="H21" s="167">
        <v>88.3</v>
      </c>
      <c r="I21" s="167" t="s">
        <v>228</v>
      </c>
      <c r="J21" s="167" t="s">
        <v>75</v>
      </c>
      <c r="K21" s="68"/>
      <c r="L21" s="153">
        <v>113</v>
      </c>
      <c r="M21" s="154">
        <v>0.61845000000000006</v>
      </c>
      <c r="N21" s="67">
        <v>102.5</v>
      </c>
      <c r="O21" s="67">
        <v>107.5</v>
      </c>
      <c r="P21" s="67">
        <v>112.5</v>
      </c>
      <c r="Q21" s="157">
        <v>112.5</v>
      </c>
      <c r="R21" s="85">
        <f>Q21*M21</f>
        <v>69.575625000000002</v>
      </c>
      <c r="S21" s="190">
        <v>1</v>
      </c>
      <c r="T21" s="128"/>
    </row>
    <row r="22" spans="3:21" ht="20.25" hidden="1">
      <c r="C22" s="233" t="s">
        <v>46</v>
      </c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145"/>
      <c r="T22" s="128"/>
    </row>
    <row r="23" spans="3:21" ht="26.25" hidden="1">
      <c r="C23" s="146" t="s">
        <v>44</v>
      </c>
      <c r="D23" s="146" t="s">
        <v>27</v>
      </c>
      <c r="E23" s="146" t="s">
        <v>28</v>
      </c>
      <c r="F23" s="146" t="s">
        <v>69</v>
      </c>
      <c r="G23" s="146" t="s">
        <v>25</v>
      </c>
      <c r="H23" s="146" t="s">
        <v>26</v>
      </c>
      <c r="I23" s="146" t="s">
        <v>24</v>
      </c>
      <c r="J23" s="146" t="s">
        <v>23</v>
      </c>
      <c r="K23" s="146" t="s">
        <v>22</v>
      </c>
      <c r="L23" s="146" t="s">
        <v>21</v>
      </c>
      <c r="M23" s="146" t="s">
        <v>20</v>
      </c>
      <c r="N23" s="146">
        <v>1</v>
      </c>
      <c r="O23" s="146">
        <v>2</v>
      </c>
      <c r="P23" s="146">
        <v>3</v>
      </c>
      <c r="Q23" s="146" t="s">
        <v>19</v>
      </c>
      <c r="R23" s="149" t="s">
        <v>18</v>
      </c>
      <c r="T23"/>
    </row>
    <row r="24" spans="3:21" ht="15" hidden="1">
      <c r="C24" s="57" t="s">
        <v>7</v>
      </c>
      <c r="D24" s="53"/>
      <c r="E24" s="51" t="e">
        <f>VLOOKUP(H24,ВК!$C$2:$D$11,2)</f>
        <v>#N/A</v>
      </c>
      <c r="F24" s="56" t="e">
        <f ca="1">normativ(#REF!,E24,P24)</f>
        <v>#NAME?</v>
      </c>
      <c r="G24" s="143"/>
      <c r="H24" s="45"/>
      <c r="I24" s="54" t="str">
        <f>IF(L24&gt;=40,"masters 40-44",IF(L24&lt;=19,"teen 13-19",IF(L24&lt;=23,"junior 20-23","open")))</f>
        <v>masters 40-44</v>
      </c>
      <c r="J24" s="53"/>
      <c r="K24" s="52"/>
      <c r="L24" s="51">
        <f>ROUNDDOWN(DAYS360(K24,$C$3)/360,0)</f>
        <v>113</v>
      </c>
      <c r="M24" s="102" t="e">
        <f ca="1">glossbrenner(C24,H24)</f>
        <v>#NAME?</v>
      </c>
      <c r="N24" s="50"/>
      <c r="O24" s="50"/>
      <c r="P24" s="50"/>
      <c r="Q24" s="49">
        <f>MAX(N24:P24)</f>
        <v>0</v>
      </c>
      <c r="R24" s="48" t="e">
        <f ca="1">IF(L24&gt;40,VLOOKUP(L24,ВК!$A$16:$B$56,2,FALSE)*Q24*M24,Q24*M24)</f>
        <v>#N/A</v>
      </c>
      <c r="T24"/>
    </row>
    <row r="25" spans="3:21" ht="15" hidden="1">
      <c r="C25" s="57" t="s">
        <v>7</v>
      </c>
      <c r="D25" s="53"/>
      <c r="E25" s="51" t="e">
        <f>VLOOKUP(H25,ВК!$C$2:$D$11,2)</f>
        <v>#N/A</v>
      </c>
      <c r="F25" s="56" t="e">
        <f ca="1">normativ(#REF!,E25,P25)</f>
        <v>#NAME?</v>
      </c>
      <c r="G25" s="144"/>
      <c r="H25" s="45"/>
      <c r="I25" s="54" t="str">
        <f>IF(L25&gt;=40,"masters 40-44",IF(L25&lt;=19,"teen 13-19",IF(L25&lt;=23,"junior 20-23","open")))</f>
        <v>masters 40-44</v>
      </c>
      <c r="J25" s="45"/>
      <c r="K25" s="68"/>
      <c r="L25" s="51">
        <f>ROUNDDOWN(DAYS360(K25,$C$3)/360,0)</f>
        <v>113</v>
      </c>
      <c r="M25" s="102" t="e">
        <f ca="1">glossbrenner(C25,H25)</f>
        <v>#NAME?</v>
      </c>
      <c r="N25" s="67"/>
      <c r="O25" s="67"/>
      <c r="P25" s="67"/>
      <c r="Q25" s="49">
        <f>MAX(N25:P25)</f>
        <v>0</v>
      </c>
      <c r="R25" s="48" t="e">
        <f ca="1">IF(L25&gt;40,VLOOKUP(L25,ВК!$A$16:$B$56,2,FALSE)*Q25*M25,Q25*M25)</f>
        <v>#N/A</v>
      </c>
      <c r="S25" s="191"/>
      <c r="T25"/>
      <c r="U25" s="42"/>
    </row>
    <row r="26" spans="3:21" s="42" customFormat="1" ht="15">
      <c r="C26" s="66"/>
      <c r="E26" s="37"/>
      <c r="F26" s="62"/>
      <c r="G26" s="65"/>
      <c r="H26" s="11"/>
      <c r="I26" s="30"/>
      <c r="K26" s="64"/>
      <c r="L26" s="37"/>
      <c r="M26" s="37"/>
      <c r="N26" s="63"/>
      <c r="O26" s="63"/>
      <c r="P26" s="63"/>
      <c r="Q26" s="34"/>
      <c r="R26" s="33"/>
      <c r="S26" s="192"/>
      <c r="T26"/>
      <c r="U26" s="11"/>
    </row>
    <row r="27" spans="3:21">
      <c r="C27" s="43"/>
      <c r="D27" s="42"/>
      <c r="E27" s="36"/>
      <c r="F27" s="62"/>
      <c r="G27" s="15"/>
      <c r="H27" s="11"/>
      <c r="I27" s="30"/>
      <c r="J27" s="11"/>
      <c r="K27" s="38"/>
      <c r="L27" s="37"/>
      <c r="M27" s="36"/>
      <c r="N27" s="35"/>
      <c r="O27" s="35"/>
      <c r="P27" s="35"/>
      <c r="Q27" s="34"/>
      <c r="R27" s="33"/>
    </row>
    <row r="28" spans="3:21" ht="20.25">
      <c r="C28" s="233" t="s">
        <v>45</v>
      </c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145"/>
    </row>
    <row r="29" spans="3:21" ht="25.5">
      <c r="C29" s="146" t="s">
        <v>44</v>
      </c>
      <c r="D29" s="146" t="s">
        <v>27</v>
      </c>
      <c r="E29" s="146" t="s">
        <v>28</v>
      </c>
      <c r="F29" s="146" t="s">
        <v>69</v>
      </c>
      <c r="G29" s="146" t="s">
        <v>25</v>
      </c>
      <c r="H29" s="146" t="s">
        <v>26</v>
      </c>
      <c r="I29" s="146" t="s">
        <v>24</v>
      </c>
      <c r="J29" s="146" t="s">
        <v>23</v>
      </c>
      <c r="K29" s="146" t="s">
        <v>22</v>
      </c>
      <c r="L29" s="146" t="s">
        <v>21</v>
      </c>
      <c r="M29" s="146" t="s">
        <v>20</v>
      </c>
      <c r="N29" s="146">
        <v>1</v>
      </c>
      <c r="O29" s="146">
        <v>2</v>
      </c>
      <c r="P29" s="146">
        <v>3</v>
      </c>
      <c r="Q29" s="146" t="s">
        <v>19</v>
      </c>
      <c r="R29" s="149" t="s">
        <v>18</v>
      </c>
    </row>
    <row r="30" spans="3:21" ht="15">
      <c r="C30" s="147" t="s">
        <v>8</v>
      </c>
      <c r="D30" s="148"/>
      <c r="E30" s="153">
        <v>90</v>
      </c>
      <c r="F30" s="199" t="s">
        <v>225</v>
      </c>
      <c r="G30" s="144" t="s">
        <v>101</v>
      </c>
      <c r="H30" s="167">
        <v>88.5</v>
      </c>
      <c r="I30" s="54" t="s">
        <v>159</v>
      </c>
      <c r="J30" s="45" t="s">
        <v>75</v>
      </c>
      <c r="K30" s="68">
        <v>29677</v>
      </c>
      <c r="L30" s="153">
        <v>32</v>
      </c>
      <c r="M30" s="154">
        <v>0.61770000000000003</v>
      </c>
      <c r="N30" s="245">
        <v>152.5</v>
      </c>
      <c r="O30" s="245">
        <v>157.5</v>
      </c>
      <c r="P30" s="245">
        <v>162.5</v>
      </c>
      <c r="Q30" s="246">
        <v>162.5</v>
      </c>
      <c r="R30" s="247">
        <v>100.37625</v>
      </c>
      <c r="S30" s="190">
        <v>1</v>
      </c>
    </row>
    <row r="31" spans="3:21" ht="15">
      <c r="C31" s="147" t="s">
        <v>8</v>
      </c>
      <c r="D31" s="148"/>
      <c r="E31" s="153">
        <v>100</v>
      </c>
      <c r="F31" s="199" t="s">
        <v>222</v>
      </c>
      <c r="G31" s="144" t="s">
        <v>100</v>
      </c>
      <c r="H31" s="167">
        <v>98.1</v>
      </c>
      <c r="I31" s="54" t="s">
        <v>159</v>
      </c>
      <c r="J31" s="45" t="s">
        <v>74</v>
      </c>
      <c r="K31" s="68">
        <v>28250</v>
      </c>
      <c r="L31" s="153">
        <v>36</v>
      </c>
      <c r="M31" s="154">
        <v>0.58614999999999995</v>
      </c>
      <c r="N31" s="245">
        <v>200</v>
      </c>
      <c r="O31" s="245">
        <v>222.5</v>
      </c>
      <c r="P31" s="245">
        <v>-230</v>
      </c>
      <c r="Q31" s="246">
        <v>222.5</v>
      </c>
      <c r="R31" s="247">
        <v>130.418375</v>
      </c>
      <c r="S31" s="190">
        <v>1</v>
      </c>
    </row>
    <row r="32" spans="3:21" ht="15">
      <c r="C32" s="147" t="s">
        <v>8</v>
      </c>
      <c r="D32" s="148"/>
      <c r="E32" s="153">
        <v>110</v>
      </c>
      <c r="F32" s="199" t="s">
        <v>53</v>
      </c>
      <c r="G32" s="144" t="s">
        <v>84</v>
      </c>
      <c r="H32" s="167">
        <v>104.9</v>
      </c>
      <c r="I32" s="54" t="s">
        <v>159</v>
      </c>
      <c r="J32" s="45" t="s">
        <v>73</v>
      </c>
      <c r="K32" s="68">
        <v>28809</v>
      </c>
      <c r="L32" s="153">
        <v>34</v>
      </c>
      <c r="M32" s="154">
        <v>0.57084999999999997</v>
      </c>
      <c r="N32" s="245">
        <v>-225</v>
      </c>
      <c r="O32" s="245">
        <v>225</v>
      </c>
      <c r="P32" s="245">
        <v>232.5</v>
      </c>
      <c r="Q32" s="246">
        <v>232.5</v>
      </c>
      <c r="R32" s="247">
        <v>132.72262499999999</v>
      </c>
      <c r="S32" s="190">
        <v>1</v>
      </c>
    </row>
    <row r="33" spans="3:19">
      <c r="F33" s="200"/>
    </row>
    <row r="38" spans="3:19" s="11" customFormat="1">
      <c r="C38" s="17"/>
      <c r="F38" s="17"/>
      <c r="G38" s="16"/>
      <c r="I38" s="15"/>
      <c r="N38" s="14"/>
      <c r="O38" s="13"/>
      <c r="P38" s="19"/>
      <c r="Q38" s="13"/>
      <c r="R38" s="12"/>
      <c r="S38" s="194"/>
    </row>
    <row r="39" spans="3:19" s="11" customFormat="1">
      <c r="C39" s="17"/>
      <c r="F39" s="17"/>
      <c r="G39" s="16"/>
      <c r="I39" s="15"/>
      <c r="N39" s="14"/>
      <c r="O39" s="13"/>
      <c r="P39" s="13"/>
      <c r="Q39" s="19"/>
      <c r="R39" s="12"/>
      <c r="S39" s="194"/>
    </row>
    <row r="40" spans="3:19" s="11" customFormat="1">
      <c r="C40" s="17"/>
      <c r="F40" s="17"/>
      <c r="G40" s="16"/>
      <c r="I40" s="15"/>
      <c r="N40" s="14"/>
      <c r="O40" s="13"/>
      <c r="P40" s="19"/>
      <c r="Q40" s="19"/>
      <c r="R40" s="12"/>
      <c r="S40" s="194"/>
    </row>
    <row r="41" spans="3:19" ht="15">
      <c r="C41" s="43"/>
      <c r="D41" s="42"/>
      <c r="E41" s="36"/>
      <c r="F41" s="240" t="s">
        <v>17</v>
      </c>
      <c r="G41" s="241"/>
      <c r="H41" s="241"/>
      <c r="I41" s="242"/>
      <c r="M41" s="36"/>
      <c r="N41" s="35"/>
      <c r="O41" s="35"/>
      <c r="P41" s="35"/>
      <c r="Q41" s="34"/>
      <c r="R41" s="33"/>
    </row>
    <row r="42" spans="3:19" ht="15">
      <c r="C42" s="43"/>
      <c r="D42" s="42"/>
      <c r="E42" s="36"/>
      <c r="F42" s="46">
        <v>1</v>
      </c>
      <c r="G42" s="243" t="s">
        <v>132</v>
      </c>
      <c r="H42" s="239"/>
      <c r="I42" s="85">
        <v>119.836125</v>
      </c>
      <c r="J42" s="11"/>
      <c r="K42" s="38"/>
      <c r="L42" s="37"/>
      <c r="M42" s="36"/>
      <c r="N42" s="35"/>
      <c r="O42" s="35"/>
      <c r="P42" s="35"/>
      <c r="Q42" s="34"/>
      <c r="R42" s="33"/>
    </row>
    <row r="43" spans="3:19" ht="15">
      <c r="C43" s="43"/>
      <c r="D43" s="42"/>
      <c r="E43" s="36"/>
      <c r="F43" s="46">
        <v>2</v>
      </c>
      <c r="G43" s="243" t="s">
        <v>130</v>
      </c>
      <c r="H43" s="239"/>
      <c r="I43" s="244">
        <v>116.4</v>
      </c>
      <c r="J43" s="11"/>
      <c r="K43" s="38"/>
      <c r="L43" s="37"/>
      <c r="M43" s="36"/>
      <c r="N43" s="35"/>
      <c r="O43" s="35"/>
      <c r="P43" s="35"/>
      <c r="Q43" s="34"/>
      <c r="R43" s="33"/>
    </row>
    <row r="44" spans="3:19" ht="15">
      <c r="C44" s="43"/>
      <c r="D44" s="42"/>
      <c r="E44" s="36"/>
      <c r="F44" s="46">
        <v>3</v>
      </c>
      <c r="G44" s="243" t="s">
        <v>209</v>
      </c>
      <c r="H44" s="239"/>
      <c r="I44" s="244">
        <v>115.7</v>
      </c>
      <c r="J44" s="11"/>
      <c r="K44" s="38"/>
      <c r="L44" s="37"/>
      <c r="M44" s="36"/>
      <c r="N44" s="35"/>
      <c r="O44" s="35"/>
      <c r="P44" s="35"/>
      <c r="Q44" s="34"/>
      <c r="R44" s="33"/>
    </row>
    <row r="45" spans="3:19">
      <c r="C45" s="43"/>
      <c r="D45" s="42"/>
      <c r="E45" s="36"/>
      <c r="F45" s="41"/>
      <c r="G45" s="40"/>
      <c r="H45" s="11"/>
      <c r="I45" s="39"/>
      <c r="J45" s="11"/>
      <c r="K45" s="38"/>
      <c r="L45" s="37"/>
      <c r="M45" s="36"/>
      <c r="N45" s="35"/>
      <c r="O45" s="35"/>
      <c r="P45" s="35"/>
      <c r="Q45" s="34"/>
      <c r="R45" s="33"/>
    </row>
    <row r="46" spans="3:19" s="11" customFormat="1">
      <c r="C46" s="31"/>
      <c r="D46" s="31"/>
      <c r="E46" s="31"/>
      <c r="F46" s="32"/>
      <c r="G46" s="32"/>
      <c r="H46" s="32"/>
      <c r="I46" s="32"/>
      <c r="J46" s="32"/>
      <c r="K46" s="32"/>
      <c r="L46" s="32"/>
      <c r="M46" s="32"/>
      <c r="N46" s="31"/>
      <c r="O46" s="31"/>
      <c r="P46" s="31"/>
      <c r="Q46" s="31"/>
      <c r="R46" s="31"/>
      <c r="S46" s="194"/>
    </row>
    <row r="47" spans="3:19" s="11" customFormat="1">
      <c r="F47" s="17"/>
      <c r="G47" s="16"/>
      <c r="H47" s="11" t="s">
        <v>16</v>
      </c>
      <c r="I47" s="28"/>
      <c r="N47" s="14"/>
      <c r="R47" s="20"/>
      <c r="S47" s="194"/>
    </row>
    <row r="48" spans="3:19" s="11" customFormat="1">
      <c r="C48" s="17"/>
      <c r="F48" s="17"/>
      <c r="G48" s="16"/>
      <c r="H48" s="30"/>
      <c r="I48" s="29"/>
      <c r="N48" s="14"/>
      <c r="O48" s="19"/>
      <c r="P48" s="19"/>
      <c r="Q48" s="13"/>
      <c r="R48" s="12"/>
      <c r="S48" s="194"/>
    </row>
    <row r="49" spans="3:19" s="11" customFormat="1">
      <c r="C49" s="17"/>
      <c r="F49" s="17"/>
      <c r="G49" s="16"/>
      <c r="H49" s="11" t="s">
        <v>15</v>
      </c>
      <c r="I49" s="28"/>
      <c r="N49" s="14"/>
      <c r="O49" s="19"/>
      <c r="P49" s="19"/>
      <c r="Q49" s="19"/>
      <c r="R49" s="12"/>
      <c r="S49" s="194"/>
    </row>
    <row r="50" spans="3:19" s="11" customFormat="1">
      <c r="C50" s="17"/>
      <c r="F50" s="17"/>
      <c r="G50" s="16"/>
      <c r="I50" s="15"/>
      <c r="N50" s="14"/>
      <c r="O50" s="13"/>
      <c r="P50" s="19"/>
      <c r="Q50" s="13"/>
      <c r="R50" s="12"/>
      <c r="S50" s="194"/>
    </row>
    <row r="51" spans="3:19" s="11" customFormat="1">
      <c r="C51" s="17"/>
      <c r="F51" s="17"/>
      <c r="G51" s="16"/>
      <c r="H51" s="11" t="s">
        <v>14</v>
      </c>
      <c r="I51" s="28"/>
      <c r="N51" s="14"/>
      <c r="O51" s="13"/>
      <c r="P51" s="19"/>
      <c r="Q51" s="13"/>
      <c r="R51" s="12"/>
      <c r="S51" s="194"/>
    </row>
    <row r="52" spans="3:19" s="11" customFormat="1">
      <c r="C52" s="17"/>
      <c r="F52" s="17"/>
      <c r="G52" s="16"/>
      <c r="I52" s="28"/>
      <c r="N52" s="14"/>
      <c r="O52" s="13"/>
      <c r="P52" s="19"/>
      <c r="Q52" s="13"/>
      <c r="R52" s="12"/>
      <c r="S52" s="194"/>
    </row>
    <row r="53" spans="3:19" s="11" customFormat="1">
      <c r="C53" s="17"/>
      <c r="F53" s="17"/>
      <c r="G53" s="16"/>
      <c r="I53" s="28"/>
      <c r="N53" s="14"/>
      <c r="O53" s="13"/>
      <c r="P53" s="19"/>
      <c r="Q53" s="13"/>
      <c r="R53" s="12"/>
      <c r="S53" s="194"/>
    </row>
    <row r="54" spans="3:19" s="11" customFormat="1">
      <c r="C54" s="17"/>
      <c r="F54" s="17"/>
      <c r="G54" s="16"/>
      <c r="H54" s="11" t="s">
        <v>13</v>
      </c>
      <c r="I54" s="27"/>
      <c r="N54" s="14"/>
      <c r="O54" s="13"/>
      <c r="P54" s="19"/>
      <c r="Q54" s="13"/>
      <c r="R54" s="12"/>
      <c r="S54" s="194"/>
    </row>
    <row r="55" spans="3:19" s="11" customFormat="1">
      <c r="C55" s="17"/>
      <c r="F55" s="17"/>
      <c r="G55" s="16"/>
      <c r="I55" s="15"/>
      <c r="N55" s="14"/>
      <c r="O55" s="19"/>
      <c r="P55" s="13"/>
      <c r="Q55" s="19"/>
      <c r="R55" s="12"/>
      <c r="S55" s="194"/>
    </row>
    <row r="56" spans="3:19" s="11" customFormat="1">
      <c r="C56" s="17"/>
      <c r="F56" s="17"/>
      <c r="G56" s="16"/>
      <c r="I56" s="15"/>
      <c r="N56" s="14"/>
      <c r="O56" s="19"/>
      <c r="P56" s="13"/>
      <c r="Q56" s="13"/>
      <c r="R56" s="12"/>
      <c r="S56" s="194"/>
    </row>
    <row r="57" spans="3:19" s="11" customFormat="1">
      <c r="C57" s="17"/>
      <c r="F57" s="17"/>
      <c r="G57" s="16"/>
      <c r="I57" s="15"/>
      <c r="N57" s="14"/>
      <c r="O57" s="19"/>
      <c r="P57" s="13"/>
      <c r="Q57" s="13"/>
      <c r="R57" s="12"/>
      <c r="S57" s="194"/>
    </row>
    <row r="58" spans="3:19" s="11" customFormat="1">
      <c r="C58" s="17"/>
      <c r="F58" s="17"/>
      <c r="G58" s="16"/>
      <c r="I58" s="15"/>
      <c r="N58" s="14"/>
      <c r="O58" s="19"/>
      <c r="P58" s="13"/>
      <c r="Q58" s="19"/>
      <c r="R58" s="12"/>
      <c r="S58" s="194"/>
    </row>
    <row r="59" spans="3:19" s="11" customFormat="1">
      <c r="C59" s="17"/>
      <c r="F59" s="17"/>
      <c r="G59" s="16"/>
      <c r="I59" s="15"/>
      <c r="N59" s="14"/>
      <c r="O59" s="13"/>
      <c r="P59" s="13"/>
      <c r="Q59" s="13"/>
      <c r="R59" s="12"/>
      <c r="S59" s="194"/>
    </row>
    <row r="60" spans="3:19" s="11" customFormat="1">
      <c r="C60" s="17"/>
      <c r="F60" s="17"/>
      <c r="G60" s="16"/>
      <c r="I60" s="15"/>
      <c r="N60" s="14"/>
      <c r="O60" s="13"/>
      <c r="P60" s="13"/>
      <c r="Q60" s="13"/>
      <c r="R60" s="12"/>
      <c r="S60" s="194"/>
    </row>
    <row r="61" spans="3:19" s="11" customFormat="1">
      <c r="C61" s="17"/>
      <c r="F61" s="17"/>
      <c r="G61" s="16"/>
      <c r="I61" s="15"/>
      <c r="N61" s="14"/>
      <c r="O61" s="13"/>
      <c r="P61" s="13"/>
      <c r="Q61" s="13"/>
      <c r="R61" s="12"/>
      <c r="S61" s="194"/>
    </row>
    <row r="62" spans="3:19" s="11" customFormat="1">
      <c r="F62" s="17"/>
      <c r="G62" s="16"/>
      <c r="I62" s="15"/>
      <c r="N62" s="14"/>
      <c r="O62" s="19"/>
      <c r="P62" s="19"/>
      <c r="Q62" s="19"/>
      <c r="R62" s="12"/>
      <c r="S62" s="194"/>
    </row>
    <row r="63" spans="3:19" s="11" customFormat="1">
      <c r="C63" s="17"/>
      <c r="F63" s="17"/>
      <c r="G63" s="16"/>
      <c r="I63" s="15"/>
      <c r="N63" s="14"/>
      <c r="O63" s="13"/>
      <c r="P63" s="13"/>
      <c r="Q63" s="13"/>
      <c r="R63" s="12"/>
      <c r="S63" s="194"/>
    </row>
    <row r="64" spans="3:19" s="11" customFormat="1">
      <c r="C64" s="17"/>
      <c r="F64" s="17"/>
      <c r="G64" s="16"/>
      <c r="I64" s="15"/>
      <c r="N64" s="14"/>
      <c r="O64" s="13"/>
      <c r="P64" s="13"/>
      <c r="Q64" s="19"/>
      <c r="R64" s="12"/>
      <c r="S64" s="194"/>
    </row>
    <row r="65" spans="3:19" s="11" customFormat="1">
      <c r="C65" s="17"/>
      <c r="F65" s="17"/>
      <c r="G65" s="16"/>
      <c r="I65" s="15"/>
      <c r="N65" s="14"/>
      <c r="O65" s="19"/>
      <c r="P65" s="19"/>
      <c r="Q65" s="13"/>
      <c r="R65" s="12"/>
      <c r="S65" s="194"/>
    </row>
    <row r="66" spans="3:19" s="11" customFormat="1">
      <c r="C66" s="17"/>
      <c r="F66" s="17"/>
      <c r="G66" s="16"/>
      <c r="I66" s="15"/>
      <c r="N66" s="14"/>
      <c r="O66" s="13"/>
      <c r="P66" s="19"/>
      <c r="Q66" s="19"/>
      <c r="R66" s="12"/>
      <c r="S66" s="194"/>
    </row>
    <row r="67" spans="3:19" s="11" customFormat="1">
      <c r="C67" s="17"/>
      <c r="F67" s="17"/>
      <c r="G67" s="16"/>
      <c r="I67" s="15"/>
      <c r="N67" s="14"/>
      <c r="O67" s="19"/>
      <c r="P67" s="19"/>
      <c r="Q67" s="13"/>
      <c r="R67" s="12"/>
      <c r="S67" s="194"/>
    </row>
    <row r="68" spans="3:19" s="11" customFormat="1">
      <c r="C68" s="17"/>
      <c r="F68" s="17"/>
      <c r="G68" s="16"/>
      <c r="I68" s="15"/>
      <c r="N68" s="14"/>
      <c r="O68" s="13"/>
      <c r="P68" s="13"/>
      <c r="Q68" s="13"/>
      <c r="R68" s="12"/>
      <c r="S68" s="194"/>
    </row>
    <row r="69" spans="3:19" s="11" customFormat="1">
      <c r="C69" s="17"/>
      <c r="F69" s="17"/>
      <c r="G69" s="16"/>
      <c r="I69" s="15"/>
      <c r="N69" s="14"/>
      <c r="O69" s="13"/>
      <c r="P69" s="13"/>
      <c r="Q69" s="13"/>
      <c r="R69" s="12"/>
      <c r="S69" s="194"/>
    </row>
    <row r="70" spans="3:19" s="11" customFormat="1">
      <c r="C70" s="17"/>
      <c r="F70" s="17"/>
      <c r="G70" s="16"/>
      <c r="I70" s="15"/>
      <c r="N70" s="14"/>
      <c r="O70" s="19"/>
      <c r="P70" s="13"/>
      <c r="Q70" s="13"/>
      <c r="R70" s="12"/>
      <c r="S70" s="194"/>
    </row>
    <row r="71" spans="3:19" s="11" customFormat="1">
      <c r="C71" s="17"/>
      <c r="F71" s="17"/>
      <c r="G71" s="16"/>
      <c r="I71" s="15"/>
      <c r="N71" s="14"/>
      <c r="O71" s="13"/>
      <c r="P71" s="13"/>
      <c r="Q71" s="13"/>
      <c r="R71" s="12"/>
      <c r="S71" s="194"/>
    </row>
    <row r="72" spans="3:19" s="11" customFormat="1">
      <c r="F72" s="17"/>
      <c r="G72" s="16"/>
      <c r="I72" s="15"/>
      <c r="N72" s="14"/>
      <c r="R72" s="20"/>
      <c r="S72" s="194"/>
    </row>
    <row r="73" spans="3:19" s="11" customFormat="1">
      <c r="C73" s="17"/>
      <c r="F73" s="17"/>
      <c r="G73" s="16"/>
      <c r="H73" s="25"/>
      <c r="I73" s="26"/>
      <c r="J73" s="25"/>
      <c r="K73" s="25"/>
      <c r="L73" s="25"/>
      <c r="M73" s="25"/>
      <c r="N73" s="24"/>
      <c r="O73" s="22"/>
      <c r="P73" s="22"/>
      <c r="Q73" s="23"/>
      <c r="R73" s="12"/>
      <c r="S73" s="194"/>
    </row>
    <row r="74" spans="3:19" s="11" customFormat="1">
      <c r="C74" s="17"/>
      <c r="F74" s="17"/>
      <c r="G74" s="16"/>
      <c r="I74" s="15"/>
      <c r="N74" s="14"/>
      <c r="O74" s="19"/>
      <c r="P74" s="19"/>
      <c r="Q74" s="19"/>
      <c r="R74" s="12"/>
      <c r="S74" s="194"/>
    </row>
    <row r="75" spans="3:19" s="11" customFormat="1">
      <c r="C75" s="17"/>
      <c r="F75" s="17"/>
      <c r="G75" s="16"/>
      <c r="I75" s="15"/>
      <c r="N75" s="14"/>
      <c r="O75" s="22"/>
      <c r="P75" s="19"/>
      <c r="Q75" s="19"/>
      <c r="R75" s="12"/>
      <c r="S75" s="194"/>
    </row>
    <row r="76" spans="3:19" s="11" customFormat="1">
      <c r="C76" s="17"/>
      <c r="F76" s="17"/>
      <c r="G76" s="16"/>
      <c r="I76" s="15"/>
      <c r="N76" s="14"/>
      <c r="O76" s="19"/>
      <c r="P76" s="19"/>
      <c r="Q76" s="19"/>
      <c r="R76" s="12"/>
      <c r="S76" s="194"/>
    </row>
    <row r="77" spans="3:19" s="11" customFormat="1">
      <c r="C77" s="17"/>
      <c r="F77" s="17"/>
      <c r="G77" s="16"/>
      <c r="I77" s="15"/>
      <c r="N77" s="14"/>
      <c r="O77" s="21"/>
      <c r="P77" s="21"/>
      <c r="Q77" s="19"/>
      <c r="R77" s="12"/>
      <c r="S77" s="194"/>
    </row>
    <row r="78" spans="3:19" s="11" customFormat="1">
      <c r="C78" s="17"/>
      <c r="F78" s="17"/>
      <c r="G78" s="16"/>
      <c r="I78" s="15"/>
      <c r="N78" s="14"/>
      <c r="O78" s="21"/>
      <c r="P78" s="19"/>
      <c r="Q78" s="21"/>
      <c r="R78" s="12"/>
      <c r="S78" s="194"/>
    </row>
    <row r="79" spans="3:19" s="11" customFormat="1">
      <c r="C79" s="17"/>
      <c r="F79" s="17"/>
      <c r="G79" s="16"/>
      <c r="I79" s="15"/>
      <c r="N79" s="14"/>
      <c r="O79" s="21"/>
      <c r="P79" s="19"/>
      <c r="Q79" s="21"/>
      <c r="R79" s="12"/>
      <c r="S79" s="194"/>
    </row>
    <row r="80" spans="3:19" s="11" customFormat="1">
      <c r="C80" s="17"/>
      <c r="F80" s="17"/>
      <c r="G80" s="16"/>
      <c r="I80" s="15"/>
      <c r="N80" s="14"/>
      <c r="O80" s="19"/>
      <c r="P80" s="19"/>
      <c r="Q80" s="19"/>
      <c r="R80" s="12"/>
      <c r="S80" s="194"/>
    </row>
    <row r="81" spans="1:19" s="11" customFormat="1">
      <c r="C81" s="17"/>
      <c r="F81" s="17"/>
      <c r="G81" s="16"/>
      <c r="I81" s="15"/>
      <c r="N81" s="14"/>
      <c r="O81" s="21"/>
      <c r="P81" s="21"/>
      <c r="Q81" s="19"/>
      <c r="R81" s="12"/>
      <c r="S81" s="194"/>
    </row>
    <row r="82" spans="1:19" s="11" customFormat="1">
      <c r="C82" s="17"/>
      <c r="F82" s="17"/>
      <c r="G82" s="16"/>
      <c r="I82" s="15"/>
      <c r="N82" s="14"/>
      <c r="O82" s="21"/>
      <c r="P82" s="19"/>
      <c r="Q82" s="19"/>
      <c r="R82" s="12"/>
      <c r="S82" s="194"/>
    </row>
    <row r="83" spans="1:19" s="11" customFormat="1">
      <c r="C83" s="17"/>
      <c r="F83" s="17"/>
      <c r="G83" s="16"/>
      <c r="I83" s="15"/>
      <c r="N83" s="14"/>
      <c r="O83" s="21"/>
      <c r="P83" s="21"/>
      <c r="Q83" s="21"/>
      <c r="R83" s="12"/>
      <c r="S83" s="194"/>
    </row>
    <row r="84" spans="1:19" s="11" customFormat="1">
      <c r="C84" s="17"/>
      <c r="F84" s="17"/>
      <c r="G84" s="16"/>
      <c r="I84" s="15"/>
      <c r="N84" s="14"/>
      <c r="O84" s="19"/>
      <c r="P84" s="19"/>
      <c r="Q84" s="19"/>
      <c r="R84" s="12"/>
      <c r="S84" s="194"/>
    </row>
    <row r="85" spans="1:19" s="11" customFormat="1">
      <c r="C85" s="17"/>
      <c r="F85" s="17"/>
      <c r="G85" s="16"/>
      <c r="I85" s="15"/>
      <c r="N85" s="14"/>
      <c r="O85" s="19"/>
      <c r="P85" s="19"/>
      <c r="Q85" s="19"/>
      <c r="R85" s="12"/>
      <c r="S85" s="194"/>
    </row>
    <row r="86" spans="1:19" s="11" customFormat="1">
      <c r="F86" s="17"/>
      <c r="G86" s="16"/>
      <c r="I86" s="15"/>
      <c r="N86" s="14"/>
      <c r="R86" s="20"/>
      <c r="S86" s="194"/>
    </row>
    <row r="87" spans="1:19" s="11" customFormat="1">
      <c r="C87" s="17"/>
      <c r="F87" s="17"/>
      <c r="G87" s="16"/>
      <c r="I87" s="15"/>
      <c r="N87" s="14"/>
      <c r="O87" s="13"/>
      <c r="P87" s="19"/>
      <c r="Q87" s="13"/>
      <c r="R87" s="12"/>
      <c r="S87" s="194"/>
    </row>
    <row r="88" spans="1:19" s="11" customFormat="1">
      <c r="C88" s="17"/>
      <c r="F88" s="17"/>
      <c r="G88" s="16"/>
      <c r="I88" s="15"/>
      <c r="N88" s="14"/>
      <c r="O88" s="19"/>
      <c r="P88" s="13"/>
      <c r="Q88" s="13"/>
      <c r="R88" s="12"/>
      <c r="S88" s="194"/>
    </row>
    <row r="89" spans="1:19" s="11" customFormat="1">
      <c r="C89" s="17"/>
      <c r="F89" s="17"/>
      <c r="G89" s="16"/>
      <c r="I89" s="15"/>
      <c r="N89" s="14"/>
      <c r="O89" s="19"/>
      <c r="P89" s="13"/>
      <c r="Q89" s="13"/>
      <c r="R89" s="12"/>
      <c r="S89" s="194"/>
    </row>
    <row r="90" spans="1:19">
      <c r="A90" s="11"/>
      <c r="B90" s="11"/>
      <c r="C90" s="17"/>
      <c r="D90" s="11"/>
      <c r="E90" s="11"/>
      <c r="F90" s="17"/>
      <c r="G90" s="16"/>
      <c r="H90" s="11"/>
      <c r="I90" s="15"/>
      <c r="J90" s="11"/>
      <c r="K90" s="11"/>
      <c r="L90" s="11"/>
      <c r="M90" s="11"/>
      <c r="N90" s="14"/>
      <c r="O90" s="19"/>
      <c r="P90" s="13"/>
      <c r="Q90" s="13"/>
      <c r="R90" s="12"/>
    </row>
    <row r="91" spans="1:19">
      <c r="A91" s="11"/>
      <c r="B91" s="11"/>
      <c r="C91" s="17"/>
      <c r="D91" s="11"/>
      <c r="E91" s="11"/>
      <c r="F91" s="17"/>
      <c r="G91" s="16"/>
      <c r="H91" s="11"/>
      <c r="I91" s="15"/>
      <c r="J91" s="11"/>
      <c r="K91" s="11"/>
      <c r="L91" s="11"/>
      <c r="M91" s="11"/>
      <c r="N91" s="14"/>
      <c r="O91" s="13"/>
      <c r="P91" s="13"/>
      <c r="Q91" s="13"/>
      <c r="R91" s="12"/>
    </row>
    <row r="92" spans="1:19">
      <c r="A92" s="11"/>
      <c r="B92" s="11"/>
      <c r="C92" s="17"/>
      <c r="D92" s="11"/>
      <c r="E92" s="11"/>
      <c r="F92" s="17"/>
      <c r="G92" s="16"/>
      <c r="H92" s="11"/>
      <c r="I92" s="15"/>
      <c r="J92" s="11"/>
      <c r="K92" s="11"/>
      <c r="L92" s="11"/>
      <c r="M92" s="11"/>
      <c r="N92" s="14"/>
      <c r="O92" s="19"/>
      <c r="P92" s="13"/>
      <c r="Q92" s="13"/>
      <c r="R92" s="12"/>
    </row>
    <row r="93" spans="1:19">
      <c r="A93" s="11"/>
      <c r="B93" s="11"/>
      <c r="C93" s="17"/>
      <c r="D93" s="11"/>
      <c r="E93" s="11"/>
      <c r="F93" s="17"/>
      <c r="G93" s="16"/>
      <c r="H93" s="11"/>
      <c r="I93" s="15"/>
      <c r="J93" s="11"/>
      <c r="K93" s="11"/>
      <c r="L93" s="11"/>
      <c r="M93" s="11"/>
      <c r="N93" s="14"/>
      <c r="O93" s="13"/>
      <c r="P93" s="13"/>
      <c r="Q93" s="19"/>
      <c r="R93" s="12"/>
    </row>
    <row r="94" spans="1:19">
      <c r="A94" s="11"/>
      <c r="B94" s="11"/>
      <c r="C94" s="17"/>
      <c r="D94" s="11"/>
      <c r="E94" s="11"/>
      <c r="F94" s="17"/>
      <c r="G94" s="16"/>
      <c r="H94" s="11"/>
      <c r="I94" s="15"/>
      <c r="J94" s="11"/>
      <c r="K94" s="11"/>
      <c r="L94" s="11"/>
      <c r="M94" s="11"/>
      <c r="N94" s="14"/>
      <c r="O94" s="13"/>
      <c r="P94" s="13"/>
      <c r="Q94" s="19"/>
      <c r="R94" s="12"/>
    </row>
    <row r="95" spans="1:19">
      <c r="A95" s="11"/>
      <c r="B95" s="11"/>
      <c r="C95" s="17"/>
      <c r="D95" s="11"/>
      <c r="E95" s="11"/>
      <c r="F95" s="17"/>
      <c r="G95" s="16"/>
      <c r="H95" s="11"/>
      <c r="I95" s="15"/>
      <c r="J95" s="11"/>
      <c r="K95" s="11"/>
      <c r="L95" s="11"/>
      <c r="M95" s="11"/>
      <c r="N95" s="14"/>
      <c r="O95" s="19"/>
      <c r="P95" s="13"/>
      <c r="Q95" s="13"/>
      <c r="R95" s="12"/>
    </row>
    <row r="96" spans="1:19">
      <c r="A96" s="11"/>
      <c r="B96" s="11"/>
      <c r="C96" s="17"/>
      <c r="D96" s="11"/>
      <c r="E96" s="11"/>
      <c r="F96" s="17"/>
      <c r="G96" s="16"/>
      <c r="H96" s="11"/>
      <c r="I96" s="15"/>
      <c r="J96" s="11"/>
      <c r="K96" s="11"/>
      <c r="L96" s="11"/>
      <c r="M96" s="11"/>
      <c r="N96" s="14"/>
      <c r="O96" s="13"/>
      <c r="P96" s="13"/>
      <c r="Q96" s="13"/>
      <c r="R96" s="12"/>
    </row>
    <row r="97" spans="1:18">
      <c r="A97" s="11"/>
      <c r="B97" s="11"/>
      <c r="C97" s="17"/>
      <c r="D97" s="11"/>
      <c r="E97" s="11"/>
      <c r="F97" s="17"/>
      <c r="G97" s="16"/>
      <c r="H97" s="11"/>
      <c r="I97" s="15"/>
      <c r="J97" s="11"/>
      <c r="K97" s="11"/>
      <c r="L97" s="11"/>
      <c r="M97" s="11"/>
      <c r="N97" s="14"/>
      <c r="O97" s="13"/>
      <c r="P97" s="13"/>
      <c r="Q97" s="13"/>
      <c r="R97" s="12"/>
    </row>
    <row r="98" spans="1:18">
      <c r="A98" s="11"/>
      <c r="B98" s="11"/>
      <c r="C98" s="17"/>
      <c r="D98" s="11"/>
      <c r="E98" s="11"/>
      <c r="F98" s="17"/>
      <c r="G98" s="16"/>
      <c r="H98" s="11"/>
      <c r="I98" s="15"/>
      <c r="J98" s="11"/>
      <c r="K98" s="11"/>
      <c r="L98" s="11"/>
      <c r="M98" s="11"/>
      <c r="N98" s="14"/>
      <c r="O98" s="19"/>
      <c r="P98" s="19"/>
      <c r="Q98" s="19"/>
      <c r="R98" s="18"/>
    </row>
    <row r="99" spans="1:18">
      <c r="A99" s="11"/>
      <c r="B99" s="11"/>
      <c r="C99" s="17"/>
      <c r="D99" s="11"/>
      <c r="E99" s="11"/>
      <c r="F99" s="17"/>
      <c r="G99" s="16"/>
      <c r="H99" s="11"/>
      <c r="I99" s="15"/>
      <c r="J99" s="11"/>
      <c r="K99" s="11"/>
      <c r="L99" s="11"/>
      <c r="M99" s="11"/>
      <c r="N99" s="14"/>
      <c r="O99" s="13"/>
      <c r="P99" s="13"/>
      <c r="Q99" s="13"/>
      <c r="R99" s="12"/>
    </row>
    <row r="100" spans="1:18">
      <c r="A100" s="11"/>
      <c r="B100" s="11"/>
      <c r="C100" s="17"/>
      <c r="D100" s="11"/>
      <c r="E100" s="11"/>
      <c r="F100" s="17"/>
      <c r="G100" s="16"/>
      <c r="H100" s="11"/>
      <c r="I100" s="15"/>
      <c r="J100" s="11"/>
      <c r="K100" s="11"/>
      <c r="L100" s="11"/>
      <c r="M100" s="11"/>
      <c r="N100" s="14"/>
      <c r="O100" s="13"/>
      <c r="P100" s="13"/>
      <c r="Q100" s="13"/>
      <c r="R100" s="12"/>
    </row>
    <row r="101" spans="1:18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</sheetData>
  <mergeCells count="8">
    <mergeCell ref="G42:H42"/>
    <mergeCell ref="G43:H43"/>
    <mergeCell ref="G44:H44"/>
    <mergeCell ref="C1:R2"/>
    <mergeCell ref="C4:Q4"/>
    <mergeCell ref="C22:Q22"/>
    <mergeCell ref="C28:Q28"/>
    <mergeCell ref="F41:I41"/>
  </mergeCells>
  <phoneticPr fontId="3" type="noConversion"/>
  <pageMargins left="0.74803149606299213" right="0.35433070866141736" top="0.59055118110236227" bottom="0.55118110236220474" header="0.51181102362204722" footer="0.51181102362204722"/>
  <pageSetup paperSize="9" scale="51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5">
    <tabColor theme="6" tint="-0.499984740745262"/>
  </sheetPr>
  <dimension ref="A1:T38"/>
  <sheetViews>
    <sheetView zoomScale="80" zoomScaleNormal="80" workbookViewId="0">
      <selection activeCell="S16" sqref="S16"/>
    </sheetView>
  </sheetViews>
  <sheetFormatPr defaultRowHeight="12.75"/>
  <cols>
    <col min="1" max="1" width="2.140625" style="70" customWidth="1"/>
    <col min="2" max="2" width="2.85546875" style="70" customWidth="1"/>
    <col min="3" max="3" width="11.7109375" style="71" customWidth="1"/>
    <col min="4" max="4" width="5.140625" style="70" customWidth="1"/>
    <col min="5" max="5" width="6" style="70" bestFit="1" customWidth="1"/>
    <col min="6" max="6" width="7.42578125" style="70" bestFit="1" customWidth="1"/>
    <col min="7" max="7" width="24.28515625" style="70" bestFit="1" customWidth="1"/>
    <col min="8" max="8" width="6.85546875" style="70" bestFit="1" customWidth="1"/>
    <col min="9" max="9" width="13.85546875" style="70" bestFit="1" customWidth="1"/>
    <col min="10" max="10" width="13.5703125" style="70" bestFit="1" customWidth="1"/>
    <col min="11" max="11" width="13.85546875" style="70" customWidth="1"/>
    <col min="12" max="12" width="5.28515625" style="70" customWidth="1"/>
    <col min="13" max="13" width="13.28515625" style="70" customWidth="1"/>
    <col min="14" max="15" width="7.7109375" style="70" bestFit="1" customWidth="1"/>
    <col min="16" max="16" width="8.42578125" style="70" bestFit="1" customWidth="1"/>
    <col min="17" max="17" width="9.140625" style="70" customWidth="1"/>
    <col min="18" max="18" width="9.140625" style="70" bestFit="1" customWidth="1"/>
    <col min="19" max="19" width="3.42578125" style="70" customWidth="1"/>
    <col min="20" max="16384" width="9.140625" style="70"/>
  </cols>
  <sheetData>
    <row r="1" spans="3:20" s="161" customFormat="1" ht="69" customHeight="1">
      <c r="C1" s="213" t="s">
        <v>103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3:20" s="161" customFormat="1" ht="15.75" customHeight="1"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3:20" s="161" customFormat="1" ht="15.75" customHeight="1"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</row>
    <row r="4" spans="3:20" ht="15">
      <c r="C4" s="141">
        <v>41545</v>
      </c>
      <c r="D4" s="8"/>
      <c r="E4" s="69" t="s">
        <v>72</v>
      </c>
      <c r="F4" s="8"/>
      <c r="T4" t="s">
        <v>67</v>
      </c>
    </row>
    <row r="5" spans="3:20" ht="20.25">
      <c r="C5" s="206" t="s">
        <v>86</v>
      </c>
      <c r="D5" s="206"/>
      <c r="E5" s="206"/>
      <c r="F5" s="206"/>
      <c r="G5" s="206"/>
      <c r="H5" s="206"/>
      <c r="I5" s="206"/>
      <c r="J5" s="206"/>
      <c r="K5" s="206"/>
      <c r="L5" s="99"/>
      <c r="M5" s="99"/>
      <c r="N5" s="207" t="s">
        <v>39</v>
      </c>
      <c r="O5" s="207"/>
      <c r="P5" s="207"/>
      <c r="Q5" s="208" t="s">
        <v>19</v>
      </c>
      <c r="R5" s="212" t="s">
        <v>18</v>
      </c>
      <c r="T5"/>
    </row>
    <row r="6" spans="3:20" ht="38.25" customHeight="1">
      <c r="C6" s="92" t="s">
        <v>44</v>
      </c>
      <c r="D6" s="94" t="s">
        <v>29</v>
      </c>
      <c r="E6" s="94" t="s">
        <v>28</v>
      </c>
      <c r="F6" s="94" t="s">
        <v>69</v>
      </c>
      <c r="G6" s="92" t="s">
        <v>25</v>
      </c>
      <c r="H6" s="92" t="s">
        <v>26</v>
      </c>
      <c r="I6" s="92" t="s">
        <v>37</v>
      </c>
      <c r="J6" s="92" t="s">
        <v>23</v>
      </c>
      <c r="K6" s="94" t="s">
        <v>36</v>
      </c>
      <c r="L6" s="92" t="s">
        <v>35</v>
      </c>
      <c r="M6" s="93" t="s">
        <v>20</v>
      </c>
      <c r="N6" s="92">
        <v>1</v>
      </c>
      <c r="O6" s="92">
        <v>2</v>
      </c>
      <c r="P6" s="91">
        <v>3</v>
      </c>
      <c r="Q6" s="210"/>
      <c r="R6" s="212"/>
      <c r="T6"/>
    </row>
    <row r="7" spans="3:20" ht="15">
      <c r="C7" s="195" t="s">
        <v>7</v>
      </c>
      <c r="D7" s="53"/>
      <c r="E7" s="51">
        <v>90</v>
      </c>
      <c r="F7" s="56" t="s">
        <v>222</v>
      </c>
      <c r="G7" s="143" t="s">
        <v>205</v>
      </c>
      <c r="H7" s="45">
        <v>88.2</v>
      </c>
      <c r="I7" s="54" t="s">
        <v>227</v>
      </c>
      <c r="J7" s="53" t="s">
        <v>95</v>
      </c>
      <c r="K7" s="52">
        <v>33220</v>
      </c>
      <c r="L7" s="51">
        <v>-90</v>
      </c>
      <c r="M7" s="102">
        <v>0.75600000000000001</v>
      </c>
      <c r="N7" s="50">
        <v>95</v>
      </c>
      <c r="O7" s="50">
        <v>105</v>
      </c>
      <c r="P7" s="50">
        <v>110</v>
      </c>
      <c r="Q7" s="248">
        <v>110</v>
      </c>
      <c r="R7" s="48">
        <v>83.16</v>
      </c>
      <c r="S7" s="70">
        <v>1</v>
      </c>
      <c r="T7"/>
    </row>
    <row r="8" spans="3:20" ht="15">
      <c r="C8" s="90" t="s">
        <v>8</v>
      </c>
      <c r="D8" s="54"/>
      <c r="E8" s="153">
        <v>90</v>
      </c>
      <c r="F8" s="201" t="s">
        <v>222</v>
      </c>
      <c r="G8" s="54" t="s">
        <v>161</v>
      </c>
      <c r="H8" s="45">
        <v>89.9</v>
      </c>
      <c r="I8" s="54" t="s">
        <v>223</v>
      </c>
      <c r="J8" s="54" t="s">
        <v>181</v>
      </c>
      <c r="K8" s="88">
        <v>33799</v>
      </c>
      <c r="L8" s="153">
        <v>21</v>
      </c>
      <c r="M8" s="154">
        <v>0.61224999999999996</v>
      </c>
      <c r="N8" s="87">
        <v>170</v>
      </c>
      <c r="O8" s="87">
        <v>175</v>
      </c>
      <c r="P8" s="87">
        <v>180</v>
      </c>
      <c r="Q8" s="249">
        <v>180</v>
      </c>
      <c r="R8" s="166">
        <v>110.205</v>
      </c>
      <c r="S8" s="70">
        <v>2</v>
      </c>
      <c r="T8"/>
    </row>
    <row r="9" spans="3:20" ht="15">
      <c r="C9" s="90" t="s">
        <v>8</v>
      </c>
      <c r="D9" s="54"/>
      <c r="E9" s="153" t="s">
        <v>55</v>
      </c>
      <c r="F9" s="201" t="s">
        <v>222</v>
      </c>
      <c r="G9" s="54" t="s">
        <v>107</v>
      </c>
      <c r="H9" s="45">
        <v>67.400000000000006</v>
      </c>
      <c r="I9" s="54" t="s">
        <v>223</v>
      </c>
      <c r="J9" s="54" t="s">
        <v>75</v>
      </c>
      <c r="K9" s="88">
        <v>33815</v>
      </c>
      <c r="L9" s="153">
        <v>21</v>
      </c>
      <c r="M9" s="154">
        <v>0.74934999999999996</v>
      </c>
      <c r="N9" s="87">
        <v>150</v>
      </c>
      <c r="O9" s="87">
        <v>170</v>
      </c>
      <c r="P9" s="87">
        <v>-190</v>
      </c>
      <c r="Q9" s="249">
        <v>170</v>
      </c>
      <c r="R9" s="165">
        <v>127.3895</v>
      </c>
      <c r="S9" s="70">
        <v>1</v>
      </c>
      <c r="T9"/>
    </row>
    <row r="10" spans="3:20" ht="15.75" customHeight="1">
      <c r="C10" s="90" t="s">
        <v>8</v>
      </c>
      <c r="D10" s="54"/>
      <c r="E10" s="153" t="s">
        <v>56</v>
      </c>
      <c r="F10" s="201" t="s">
        <v>222</v>
      </c>
      <c r="G10" s="54" t="s">
        <v>108</v>
      </c>
      <c r="H10" s="45">
        <v>82.1</v>
      </c>
      <c r="I10" s="54" t="s">
        <v>223</v>
      </c>
      <c r="J10" s="54" t="s">
        <v>109</v>
      </c>
      <c r="K10" s="88">
        <v>33155</v>
      </c>
      <c r="L10" s="153">
        <v>22</v>
      </c>
      <c r="M10" s="154">
        <v>0.64664999999999995</v>
      </c>
      <c r="N10" s="87">
        <v>230</v>
      </c>
      <c r="O10" s="87">
        <v>245</v>
      </c>
      <c r="P10" s="87">
        <v>252.5</v>
      </c>
      <c r="Q10" s="249">
        <v>252.5</v>
      </c>
      <c r="R10" s="165">
        <v>163.27912499999999</v>
      </c>
      <c r="S10" s="70">
        <v>1</v>
      </c>
      <c r="T10" t="s">
        <v>219</v>
      </c>
    </row>
    <row r="11" spans="3:20" ht="15.75" customHeight="1">
      <c r="C11" s="90" t="s">
        <v>8</v>
      </c>
      <c r="D11" s="54"/>
      <c r="E11" s="153">
        <v>100</v>
      </c>
      <c r="F11" s="201" t="s">
        <v>222</v>
      </c>
      <c r="G11" s="54" t="s">
        <v>113</v>
      </c>
      <c r="H11" s="45">
        <v>95.9</v>
      </c>
      <c r="I11" s="54" t="s">
        <v>223</v>
      </c>
      <c r="J11" s="54" t="s">
        <v>95</v>
      </c>
      <c r="K11" s="88">
        <v>34171</v>
      </c>
      <c r="L11" s="153">
        <v>20</v>
      </c>
      <c r="M11" s="154">
        <v>0.59225000000000005</v>
      </c>
      <c r="N11" s="87">
        <v>190</v>
      </c>
      <c r="O11" s="87">
        <v>197.5</v>
      </c>
      <c r="P11" s="87">
        <v>202.5</v>
      </c>
      <c r="Q11" s="249">
        <v>202.5</v>
      </c>
      <c r="R11" s="165">
        <v>119.93062500000001</v>
      </c>
      <c r="S11" s="70">
        <v>1</v>
      </c>
      <c r="T11"/>
    </row>
    <row r="12" spans="3:20" ht="15.75" customHeight="1">
      <c r="C12" s="90" t="s">
        <v>8</v>
      </c>
      <c r="D12" s="54"/>
      <c r="E12" s="153" t="s">
        <v>56</v>
      </c>
      <c r="F12" s="201" t="s">
        <v>222</v>
      </c>
      <c r="G12" s="54" t="s">
        <v>110</v>
      </c>
      <c r="H12" s="45">
        <v>81.400000000000006</v>
      </c>
      <c r="I12" s="54" t="s">
        <v>159</v>
      </c>
      <c r="J12" s="54" t="s">
        <v>73</v>
      </c>
      <c r="K12" s="88">
        <v>32433</v>
      </c>
      <c r="L12" s="153">
        <v>24</v>
      </c>
      <c r="M12" s="154">
        <v>0.65024999999999999</v>
      </c>
      <c r="N12" s="87">
        <v>170</v>
      </c>
      <c r="O12" s="87">
        <v>185</v>
      </c>
      <c r="P12" s="87">
        <v>195</v>
      </c>
      <c r="Q12" s="249">
        <v>195</v>
      </c>
      <c r="R12" s="166">
        <v>126.79875</v>
      </c>
      <c r="S12" s="70">
        <v>1</v>
      </c>
      <c r="T12"/>
    </row>
    <row r="13" spans="3:20" ht="15.75" customHeight="1">
      <c r="C13" s="90" t="s">
        <v>8</v>
      </c>
      <c r="D13" s="54"/>
      <c r="E13" s="153" t="s">
        <v>56</v>
      </c>
      <c r="F13" s="201" t="s">
        <v>222</v>
      </c>
      <c r="G13" s="54" t="s">
        <v>204</v>
      </c>
      <c r="H13" s="45">
        <v>78.900000000000006</v>
      </c>
      <c r="I13" s="54" t="s">
        <v>159</v>
      </c>
      <c r="J13" s="54" t="s">
        <v>78</v>
      </c>
      <c r="K13" s="88">
        <v>31740</v>
      </c>
      <c r="L13" s="153">
        <v>26</v>
      </c>
      <c r="M13" s="154">
        <v>0.66410000000000002</v>
      </c>
      <c r="N13" s="87">
        <v>150</v>
      </c>
      <c r="O13" s="87">
        <v>170</v>
      </c>
      <c r="P13" s="87">
        <v>190</v>
      </c>
      <c r="Q13" s="249">
        <v>190</v>
      </c>
      <c r="R13" s="166">
        <v>126.179</v>
      </c>
      <c r="S13" s="70">
        <v>2</v>
      </c>
      <c r="T13"/>
    </row>
    <row r="14" spans="3:20" ht="15">
      <c r="C14" s="90" t="s">
        <v>8</v>
      </c>
      <c r="D14" s="54"/>
      <c r="E14" s="153">
        <v>90</v>
      </c>
      <c r="F14" s="201" t="s">
        <v>222</v>
      </c>
      <c r="G14" s="54" t="s">
        <v>111</v>
      </c>
      <c r="H14" s="45">
        <v>89.9</v>
      </c>
      <c r="I14" s="54" t="s">
        <v>159</v>
      </c>
      <c r="J14" s="54" t="s">
        <v>112</v>
      </c>
      <c r="K14" s="88">
        <v>29477</v>
      </c>
      <c r="L14" s="153">
        <v>33</v>
      </c>
      <c r="M14" s="154">
        <v>0.61224999999999996</v>
      </c>
      <c r="N14" s="87">
        <v>260</v>
      </c>
      <c r="O14" s="87">
        <v>275</v>
      </c>
      <c r="P14" s="87">
        <v>-280</v>
      </c>
      <c r="Q14" s="249">
        <v>275</v>
      </c>
      <c r="R14" s="165">
        <v>168.36874999999998</v>
      </c>
      <c r="S14" s="70">
        <v>1</v>
      </c>
      <c r="T14" t="s">
        <v>218</v>
      </c>
    </row>
    <row r="15" spans="3:20" ht="15">
      <c r="C15" s="90" t="s">
        <v>8</v>
      </c>
      <c r="D15" s="54"/>
      <c r="E15" s="153">
        <v>100</v>
      </c>
      <c r="F15" s="201" t="s">
        <v>222</v>
      </c>
      <c r="G15" s="54" t="s">
        <v>114</v>
      </c>
      <c r="H15" s="45">
        <v>99.3</v>
      </c>
      <c r="I15" s="54" t="s">
        <v>159</v>
      </c>
      <c r="J15" s="54" t="s">
        <v>78</v>
      </c>
      <c r="K15" s="88">
        <v>29386</v>
      </c>
      <c r="L15" s="153">
        <v>33</v>
      </c>
      <c r="M15" s="154">
        <v>0.58304999999999996</v>
      </c>
      <c r="N15" s="87">
        <v>202.5</v>
      </c>
      <c r="O15" s="87">
        <v>220</v>
      </c>
      <c r="P15" s="87">
        <v>-232.5</v>
      </c>
      <c r="Q15" s="249">
        <v>220</v>
      </c>
      <c r="R15" s="165">
        <v>128.27099999999999</v>
      </c>
      <c r="S15" s="70">
        <v>1</v>
      </c>
      <c r="T15" t="s">
        <v>220</v>
      </c>
    </row>
    <row r="16" spans="3:20" ht="15">
      <c r="C16" s="90" t="s">
        <v>8</v>
      </c>
      <c r="D16" s="54"/>
      <c r="E16" s="153">
        <v>100</v>
      </c>
      <c r="F16" s="201" t="s">
        <v>222</v>
      </c>
      <c r="G16" s="54" t="s">
        <v>115</v>
      </c>
      <c r="H16" s="45">
        <v>97.5</v>
      </c>
      <c r="I16" s="54" t="s">
        <v>159</v>
      </c>
      <c r="J16" s="54" t="s">
        <v>116</v>
      </c>
      <c r="K16" s="88">
        <v>30144</v>
      </c>
      <c r="L16" s="153">
        <v>31</v>
      </c>
      <c r="M16" s="154">
        <v>0.58774999999999999</v>
      </c>
      <c r="N16" s="87">
        <v>180</v>
      </c>
      <c r="O16" s="87">
        <v>190</v>
      </c>
      <c r="P16" s="87">
        <v>202.5</v>
      </c>
      <c r="Q16" s="249">
        <v>202.5</v>
      </c>
      <c r="R16" s="166">
        <v>119.019375</v>
      </c>
      <c r="S16" s="70">
        <v>2</v>
      </c>
    </row>
    <row r="17" spans="2:18">
      <c r="C17" s="70"/>
    </row>
    <row r="18" spans="2:18">
      <c r="C18" s="74"/>
      <c r="D18" s="30"/>
      <c r="E18" s="30"/>
      <c r="F18" s="30"/>
      <c r="G18" s="11"/>
      <c r="H18" s="27"/>
      <c r="I18" s="30"/>
      <c r="J18" s="30"/>
      <c r="K18" s="73"/>
      <c r="L18" s="73"/>
      <c r="M18" s="73"/>
      <c r="N18" s="76"/>
      <c r="O18" s="76"/>
      <c r="P18" s="76"/>
      <c r="Q18" s="76"/>
    </row>
    <row r="19" spans="2:18">
      <c r="C19" s="74"/>
      <c r="D19" s="30"/>
      <c r="E19" s="30"/>
      <c r="F19" s="30"/>
      <c r="G19" s="11"/>
      <c r="H19" s="27"/>
      <c r="I19" s="30"/>
      <c r="J19" s="30"/>
      <c r="K19" s="73"/>
      <c r="L19" s="73"/>
      <c r="M19" s="73"/>
      <c r="N19" s="76"/>
      <c r="O19" s="76"/>
      <c r="P19" s="76"/>
      <c r="Q19" s="76"/>
    </row>
    <row r="20" spans="2:18">
      <c r="C20" s="74"/>
      <c r="D20" s="30"/>
      <c r="E20" s="30"/>
      <c r="F20" s="30"/>
      <c r="G20" s="11"/>
      <c r="H20" s="27"/>
      <c r="I20" s="30"/>
      <c r="J20" s="30"/>
      <c r="K20" s="73"/>
      <c r="L20" s="73"/>
      <c r="M20" s="73"/>
      <c r="N20" s="76"/>
      <c r="O20" s="76"/>
      <c r="P20" s="76"/>
      <c r="Q20" s="76"/>
    </row>
    <row r="21" spans="2:18">
      <c r="C21" s="74"/>
      <c r="D21" s="30"/>
      <c r="E21" s="30"/>
      <c r="F21" s="30"/>
      <c r="G21" s="11"/>
      <c r="H21" s="27"/>
      <c r="I21" s="30"/>
      <c r="J21" s="30"/>
      <c r="K21" s="73"/>
      <c r="L21" s="73"/>
      <c r="M21" s="73"/>
      <c r="N21" s="76"/>
      <c r="O21" s="76"/>
      <c r="P21" s="76"/>
      <c r="Q21" s="76"/>
    </row>
    <row r="22" spans="2:18">
      <c r="C22" s="74"/>
      <c r="D22" s="30"/>
      <c r="E22" s="30"/>
      <c r="F22" s="203" t="s">
        <v>34</v>
      </c>
      <c r="G22" s="204"/>
      <c r="H22" s="205"/>
      <c r="I22" s="30"/>
      <c r="J22" s="30"/>
      <c r="K22" s="73"/>
      <c r="L22" s="37"/>
      <c r="M22" s="37"/>
      <c r="N22" s="76"/>
      <c r="O22" s="76"/>
      <c r="P22" s="76"/>
      <c r="Q22" s="76"/>
      <c r="R22" s="77"/>
    </row>
    <row r="23" spans="2:18" ht="15">
      <c r="C23" s="74"/>
      <c r="D23" s="30"/>
      <c r="E23" s="30"/>
      <c r="F23" s="46">
        <v>1</v>
      </c>
      <c r="G23" s="54" t="s">
        <v>111</v>
      </c>
      <c r="H23" s="165">
        <v>168.36874999999998</v>
      </c>
      <c r="I23" s="30"/>
      <c r="J23" s="30"/>
      <c r="K23" s="73"/>
      <c r="L23" s="37"/>
      <c r="M23" s="37"/>
      <c r="N23" s="76"/>
      <c r="O23" s="76"/>
      <c r="P23" s="76"/>
      <c r="Q23" s="76"/>
      <c r="R23" s="77"/>
    </row>
    <row r="24" spans="2:18" ht="15">
      <c r="C24" s="74"/>
      <c r="D24" s="30"/>
      <c r="E24" s="30"/>
      <c r="F24" s="46">
        <v>2</v>
      </c>
      <c r="G24" s="54" t="s">
        <v>108</v>
      </c>
      <c r="H24" s="165">
        <v>163.27912499999999</v>
      </c>
      <c r="I24" s="30"/>
      <c r="J24" s="30"/>
      <c r="K24" s="73"/>
      <c r="L24" s="37"/>
      <c r="M24" s="37"/>
      <c r="N24" s="76"/>
      <c r="O24" s="76"/>
      <c r="P24" s="76"/>
      <c r="Q24" s="76"/>
      <c r="R24" s="77"/>
    </row>
    <row r="25" spans="2:18" ht="15">
      <c r="C25" s="74"/>
      <c r="D25" s="30"/>
      <c r="E25" s="30"/>
      <c r="F25" s="46">
        <v>3</v>
      </c>
      <c r="G25" s="54" t="s">
        <v>114</v>
      </c>
      <c r="H25" s="165">
        <v>128.27099999999999</v>
      </c>
      <c r="I25" s="30"/>
      <c r="J25" s="84"/>
      <c r="K25" s="73"/>
      <c r="L25" s="37"/>
      <c r="M25" s="37"/>
      <c r="N25" s="76"/>
      <c r="O25" s="76"/>
      <c r="P25" s="76"/>
      <c r="Q25" s="76"/>
      <c r="R25" s="77"/>
    </row>
    <row r="26" spans="2:18">
      <c r="C26" s="74"/>
      <c r="D26" s="30"/>
      <c r="E26" s="30"/>
      <c r="F26" s="40"/>
      <c r="G26" s="11"/>
      <c r="H26" s="39"/>
      <c r="I26" s="30"/>
      <c r="J26" s="30"/>
      <c r="K26" s="73"/>
      <c r="L26" s="37"/>
      <c r="M26" s="37"/>
      <c r="N26" s="76"/>
      <c r="O26" s="76"/>
      <c r="P26" s="76"/>
      <c r="Q26" s="76"/>
      <c r="R26" s="77"/>
    </row>
    <row r="27" spans="2:18">
      <c r="G27" s="11" t="s">
        <v>16</v>
      </c>
      <c r="H27" s="28" t="s">
        <v>83</v>
      </c>
      <c r="K27" s="83"/>
      <c r="L27" s="82"/>
      <c r="M27" s="82"/>
      <c r="N27" s="81"/>
      <c r="O27" s="81"/>
      <c r="P27" s="81"/>
      <c r="Q27" s="81"/>
      <c r="R27" s="79"/>
    </row>
    <row r="28" spans="2:18">
      <c r="C28" s="74"/>
      <c r="D28" s="30"/>
      <c r="E28" s="30"/>
      <c r="F28" s="30"/>
      <c r="G28" s="30"/>
      <c r="H28" s="29"/>
      <c r="I28" s="30"/>
      <c r="J28" s="78"/>
      <c r="K28" s="73"/>
      <c r="L28" s="37"/>
      <c r="M28" s="37"/>
      <c r="N28" s="76"/>
      <c r="O28" s="76"/>
      <c r="P28" s="76"/>
      <c r="Q28" s="76"/>
      <c r="R28" s="77"/>
    </row>
    <row r="29" spans="2:18">
      <c r="C29" s="74"/>
      <c r="D29" s="30"/>
      <c r="E29" s="30"/>
      <c r="F29" s="30"/>
      <c r="G29" s="11" t="s">
        <v>15</v>
      </c>
      <c r="H29" s="28" t="s">
        <v>79</v>
      </c>
      <c r="I29" s="30"/>
      <c r="J29" s="30"/>
      <c r="K29" s="73"/>
      <c r="L29" s="37"/>
      <c r="M29" s="37"/>
      <c r="N29" s="76"/>
      <c r="O29" s="76"/>
      <c r="P29" s="76"/>
      <c r="Q29" s="76"/>
      <c r="R29" s="77"/>
    </row>
    <row r="30" spans="2:18">
      <c r="B30" s="30"/>
      <c r="C30" s="74"/>
      <c r="D30" s="30"/>
      <c r="E30" s="30"/>
      <c r="F30" s="30"/>
      <c r="G30" s="11"/>
      <c r="H30" s="15"/>
      <c r="I30" s="30"/>
      <c r="J30" s="30"/>
      <c r="K30" s="73"/>
      <c r="L30" s="37"/>
      <c r="M30" s="37"/>
      <c r="N30" s="76"/>
      <c r="O30" s="76"/>
      <c r="P30" s="76"/>
      <c r="Q30" s="76"/>
      <c r="R30" s="77"/>
    </row>
    <row r="31" spans="2:18">
      <c r="C31" s="74"/>
      <c r="D31" s="30"/>
      <c r="E31" s="30"/>
      <c r="F31" s="30"/>
      <c r="G31" s="11" t="s">
        <v>14</v>
      </c>
      <c r="H31" s="28" t="s">
        <v>82</v>
      </c>
      <c r="I31" s="30"/>
      <c r="J31" s="30"/>
      <c r="K31" s="73"/>
      <c r="L31" s="37"/>
      <c r="M31" s="37"/>
      <c r="N31" s="76"/>
      <c r="O31" s="76"/>
      <c r="P31" s="76"/>
      <c r="Q31" s="76"/>
      <c r="R31" s="77"/>
    </row>
    <row r="32" spans="2:18">
      <c r="C32" s="74"/>
      <c r="D32" s="30"/>
      <c r="E32" s="30"/>
      <c r="F32" s="30"/>
      <c r="G32" s="11"/>
      <c r="H32" s="28"/>
      <c r="I32" s="30"/>
      <c r="J32" s="30"/>
      <c r="K32" s="73"/>
      <c r="L32" s="37"/>
      <c r="M32" s="37"/>
      <c r="N32" s="76"/>
      <c r="O32" s="76"/>
      <c r="P32" s="76"/>
      <c r="Q32" s="76"/>
      <c r="R32" s="77"/>
    </row>
    <row r="33" spans="3:18">
      <c r="C33" s="74"/>
      <c r="D33" s="30"/>
      <c r="E33" s="30"/>
      <c r="F33" s="30"/>
      <c r="G33" s="11"/>
      <c r="H33" s="28"/>
      <c r="I33" s="30"/>
      <c r="J33" s="30"/>
      <c r="K33" s="73"/>
      <c r="L33" s="37"/>
      <c r="M33" s="37"/>
      <c r="N33" s="76"/>
      <c r="O33" s="76"/>
      <c r="P33" s="76"/>
      <c r="Q33" s="76"/>
      <c r="R33" s="77"/>
    </row>
    <row r="34" spans="3:18">
      <c r="C34" s="74"/>
      <c r="D34" s="30"/>
      <c r="E34" s="30"/>
      <c r="F34" s="30"/>
      <c r="G34" s="11" t="s">
        <v>13</v>
      </c>
      <c r="H34" s="27" t="s">
        <v>81</v>
      </c>
      <c r="I34" s="30"/>
      <c r="J34" s="30"/>
      <c r="K34" s="73"/>
      <c r="L34" s="73"/>
      <c r="M34" s="73"/>
      <c r="N34" s="76"/>
      <c r="O34" s="76"/>
      <c r="P34" s="76"/>
      <c r="Q34" s="76"/>
    </row>
    <row r="35" spans="3:18">
      <c r="C35" s="74"/>
      <c r="D35" s="30"/>
      <c r="E35" s="30"/>
      <c r="F35" s="30"/>
      <c r="G35" s="30"/>
      <c r="H35" s="29"/>
      <c r="I35" s="30"/>
      <c r="J35" s="30"/>
      <c r="K35" s="73"/>
      <c r="L35" s="73"/>
      <c r="M35" s="73"/>
      <c r="N35" s="72"/>
      <c r="O35" s="72"/>
      <c r="P35" s="72"/>
      <c r="Q35" s="72"/>
      <c r="R35" s="30"/>
    </row>
    <row r="38" spans="3:18">
      <c r="C38" s="70"/>
    </row>
  </sheetData>
  <mergeCells count="6">
    <mergeCell ref="C1:R2"/>
    <mergeCell ref="F22:H22"/>
    <mergeCell ref="Q5:Q6"/>
    <mergeCell ref="R5:R6"/>
    <mergeCell ref="C5:K5"/>
    <mergeCell ref="N5:P5"/>
  </mergeCells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6">
    <tabColor theme="6" tint="-0.499984740745262"/>
  </sheetPr>
  <dimension ref="A1:S36"/>
  <sheetViews>
    <sheetView zoomScale="80" zoomScaleNormal="80" workbookViewId="0">
      <selection activeCell="N18" sqref="N18"/>
    </sheetView>
  </sheetViews>
  <sheetFormatPr defaultRowHeight="12.75"/>
  <cols>
    <col min="1" max="1" width="4.28515625" style="70" customWidth="1"/>
    <col min="2" max="2" width="11.7109375" style="71" customWidth="1"/>
    <col min="3" max="3" width="3.5703125" style="70" bestFit="1" customWidth="1"/>
    <col min="4" max="4" width="6.28515625" style="70" bestFit="1" customWidth="1"/>
    <col min="5" max="5" width="8.28515625" style="70" customWidth="1"/>
    <col min="6" max="6" width="24.28515625" style="70" bestFit="1" customWidth="1"/>
    <col min="7" max="7" width="7.7109375" style="70" bestFit="1" customWidth="1"/>
    <col min="8" max="8" width="14.140625" style="70" customWidth="1"/>
    <col min="9" max="9" width="11" style="70" bestFit="1" customWidth="1"/>
    <col min="10" max="10" width="13.85546875" style="70" customWidth="1"/>
    <col min="11" max="11" width="4.42578125" style="70" bestFit="1" customWidth="1"/>
    <col min="12" max="12" width="13.28515625" style="70" customWidth="1"/>
    <col min="13" max="16" width="7.28515625" style="70" bestFit="1" customWidth="1"/>
    <col min="17" max="17" width="9.140625" style="70" bestFit="1" customWidth="1"/>
    <col min="18" max="18" width="2.28515625" style="70" bestFit="1" customWidth="1"/>
    <col min="19" max="16384" width="9.140625" style="70"/>
  </cols>
  <sheetData>
    <row r="1" spans="2:19" ht="54.75" customHeight="1">
      <c r="C1" s="220" t="s">
        <v>102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2:19" ht="9" customHeight="1"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2:19" ht="15">
      <c r="B3" s="141">
        <v>41545</v>
      </c>
      <c r="C3" s="151"/>
      <c r="D3" s="8" t="s">
        <v>72</v>
      </c>
      <c r="E3" s="8"/>
      <c r="S3" t="s">
        <v>70</v>
      </c>
    </row>
    <row r="4" spans="2:19" ht="15">
      <c r="B4" s="219" t="s">
        <v>142</v>
      </c>
      <c r="C4" s="219"/>
      <c r="D4" s="219"/>
      <c r="E4" s="219"/>
      <c r="F4" s="219"/>
      <c r="G4" s="219"/>
      <c r="H4" s="219"/>
      <c r="I4" s="219"/>
      <c r="J4" s="219"/>
      <c r="K4" s="160"/>
      <c r="L4" s="160"/>
      <c r="M4" s="207" t="s">
        <v>39</v>
      </c>
      <c r="N4" s="207"/>
      <c r="O4" s="207"/>
      <c r="P4" s="208" t="s">
        <v>19</v>
      </c>
      <c r="Q4" s="212" t="s">
        <v>18</v>
      </c>
      <c r="S4"/>
    </row>
    <row r="5" spans="2:19" ht="24" customHeight="1">
      <c r="B5" s="92" t="s">
        <v>44</v>
      </c>
      <c r="C5" s="92" t="s">
        <v>27</v>
      </c>
      <c r="D5" s="94" t="s">
        <v>28</v>
      </c>
      <c r="E5" s="94" t="s">
        <v>69</v>
      </c>
      <c r="F5" s="92" t="s">
        <v>25</v>
      </c>
      <c r="G5" s="92" t="s">
        <v>26</v>
      </c>
      <c r="H5" s="92" t="s">
        <v>37</v>
      </c>
      <c r="I5" s="92" t="s">
        <v>23</v>
      </c>
      <c r="J5" s="250" t="s">
        <v>36</v>
      </c>
      <c r="K5" s="92" t="s">
        <v>35</v>
      </c>
      <c r="L5" s="93" t="s">
        <v>20</v>
      </c>
      <c r="M5" s="92">
        <v>1</v>
      </c>
      <c r="N5" s="92">
        <v>2</v>
      </c>
      <c r="O5" s="159">
        <v>3</v>
      </c>
      <c r="P5" s="210"/>
      <c r="Q5" s="212"/>
      <c r="S5"/>
    </row>
    <row r="6" spans="2:19" ht="15">
      <c r="B6" s="90" t="s">
        <v>8</v>
      </c>
      <c r="C6" s="54"/>
      <c r="D6" s="153" t="s">
        <v>56</v>
      </c>
      <c r="E6" s="54" t="s">
        <v>222</v>
      </c>
      <c r="F6" s="54" t="s">
        <v>96</v>
      </c>
      <c r="G6" s="168">
        <v>82.4</v>
      </c>
      <c r="H6" s="54" t="s">
        <v>223</v>
      </c>
      <c r="I6" s="201" t="s">
        <v>75</v>
      </c>
      <c r="J6" s="88">
        <v>33238</v>
      </c>
      <c r="K6" s="153">
        <v>22</v>
      </c>
      <c r="L6" s="154">
        <v>0.64510000000000001</v>
      </c>
      <c r="M6" s="87">
        <v>175</v>
      </c>
      <c r="N6" s="87">
        <v>-185</v>
      </c>
      <c r="O6" s="87">
        <v>-185</v>
      </c>
      <c r="P6" s="163">
        <v>175</v>
      </c>
      <c r="Q6" s="165">
        <v>112.8925</v>
      </c>
      <c r="R6" s="70">
        <v>1</v>
      </c>
      <c r="S6"/>
    </row>
    <row r="7" spans="2:19" ht="15">
      <c r="B7" s="90" t="s">
        <v>8</v>
      </c>
      <c r="C7" s="54"/>
      <c r="D7" s="153" t="s">
        <v>56</v>
      </c>
      <c r="E7" s="54" t="s">
        <v>222</v>
      </c>
      <c r="F7" s="54" t="s">
        <v>106</v>
      </c>
      <c r="G7" s="89">
        <v>81.900000000000006</v>
      </c>
      <c r="H7" s="54" t="s">
        <v>159</v>
      </c>
      <c r="I7" s="201" t="s">
        <v>74</v>
      </c>
      <c r="J7" s="88">
        <v>31513</v>
      </c>
      <c r="K7" s="153">
        <v>27</v>
      </c>
      <c r="L7" s="154">
        <v>0.64764999999999995</v>
      </c>
      <c r="M7" s="87">
        <v>125</v>
      </c>
      <c r="N7" s="87">
        <v>145</v>
      </c>
      <c r="O7" s="87">
        <v>170</v>
      </c>
      <c r="P7" s="163">
        <v>170</v>
      </c>
      <c r="Q7" s="165">
        <v>110.1005</v>
      </c>
      <c r="R7" s="70">
        <v>1</v>
      </c>
      <c r="S7"/>
    </row>
    <row r="8" spans="2:19" ht="15">
      <c r="B8" s="90" t="s">
        <v>8</v>
      </c>
      <c r="C8" s="54"/>
      <c r="D8" s="153">
        <v>90</v>
      </c>
      <c r="E8" s="54" t="s">
        <v>222</v>
      </c>
      <c r="F8" s="54" t="s">
        <v>117</v>
      </c>
      <c r="G8" s="89">
        <v>89.9</v>
      </c>
      <c r="H8" s="54" t="s">
        <v>159</v>
      </c>
      <c r="I8" s="201" t="s">
        <v>74</v>
      </c>
      <c r="J8" s="88">
        <v>30938</v>
      </c>
      <c r="K8" s="153">
        <v>29</v>
      </c>
      <c r="L8" s="154">
        <v>0.61224999999999996</v>
      </c>
      <c r="M8" s="87">
        <v>-210</v>
      </c>
      <c r="N8" s="87">
        <v>210</v>
      </c>
      <c r="O8" s="87">
        <v>-230</v>
      </c>
      <c r="P8" s="163">
        <v>210</v>
      </c>
      <c r="Q8" s="165">
        <v>128.57249999999999</v>
      </c>
      <c r="R8" s="70">
        <v>2</v>
      </c>
      <c r="S8"/>
    </row>
    <row r="9" spans="2:19" ht="15">
      <c r="B9" s="90" t="s">
        <v>8</v>
      </c>
      <c r="C9" s="54"/>
      <c r="D9" s="153">
        <v>90</v>
      </c>
      <c r="E9" s="54" t="s">
        <v>222</v>
      </c>
      <c r="F9" s="54" t="s">
        <v>89</v>
      </c>
      <c r="G9" s="168">
        <v>88.1</v>
      </c>
      <c r="H9" s="54" t="s">
        <v>159</v>
      </c>
      <c r="I9" s="201" t="s">
        <v>74</v>
      </c>
      <c r="J9" s="88">
        <v>29411</v>
      </c>
      <c r="K9" s="153">
        <v>33</v>
      </c>
      <c r="L9" s="154">
        <v>0.61924999999999997</v>
      </c>
      <c r="M9" s="87">
        <v>210</v>
      </c>
      <c r="N9" s="87">
        <v>-220</v>
      </c>
      <c r="O9" s="87">
        <v>-220</v>
      </c>
      <c r="P9" s="163">
        <v>210</v>
      </c>
      <c r="Q9" s="165">
        <v>130.04249999999999</v>
      </c>
      <c r="R9" s="70">
        <v>1</v>
      </c>
      <c r="S9"/>
    </row>
    <row r="10" spans="2:19" ht="15">
      <c r="B10" s="90" t="s">
        <v>8</v>
      </c>
      <c r="C10" s="54"/>
      <c r="D10" s="153">
        <v>100</v>
      </c>
      <c r="E10" s="54" t="s">
        <v>222</v>
      </c>
      <c r="F10" s="54" t="s">
        <v>118</v>
      </c>
      <c r="G10" s="89">
        <v>97.3</v>
      </c>
      <c r="H10" s="54" t="s">
        <v>159</v>
      </c>
      <c r="I10" s="201" t="s">
        <v>95</v>
      </c>
      <c r="J10" s="88">
        <v>31386</v>
      </c>
      <c r="K10" s="153">
        <v>27</v>
      </c>
      <c r="L10" s="154">
        <v>0.58825000000000005</v>
      </c>
      <c r="M10" s="87">
        <v>230</v>
      </c>
      <c r="N10" s="87">
        <v>240</v>
      </c>
      <c r="O10" s="87">
        <v>-250</v>
      </c>
      <c r="P10" s="163">
        <v>240</v>
      </c>
      <c r="Q10" s="165">
        <v>141.18</v>
      </c>
      <c r="R10" s="70">
        <v>1</v>
      </c>
      <c r="S10"/>
    </row>
    <row r="11" spans="2:19" ht="15">
      <c r="B11" s="90" t="s">
        <v>8</v>
      </c>
      <c r="C11" s="54"/>
      <c r="D11" s="153">
        <v>125</v>
      </c>
      <c r="E11" s="54" t="s">
        <v>222</v>
      </c>
      <c r="F11" s="54" t="s">
        <v>119</v>
      </c>
      <c r="G11" s="89">
        <v>113.3</v>
      </c>
      <c r="H11" s="54" t="s">
        <v>159</v>
      </c>
      <c r="I11" s="201" t="s">
        <v>120</v>
      </c>
      <c r="J11" s="88">
        <v>29886</v>
      </c>
      <c r="K11" s="153">
        <v>31</v>
      </c>
      <c r="L11" s="154">
        <v>0.55815000000000003</v>
      </c>
      <c r="M11" s="87">
        <v>270</v>
      </c>
      <c r="N11" s="87">
        <v>285</v>
      </c>
      <c r="O11" s="87">
        <v>300</v>
      </c>
      <c r="P11" s="163">
        <v>300</v>
      </c>
      <c r="Q11" s="165">
        <v>167.44500000000002</v>
      </c>
      <c r="R11" s="70">
        <v>1</v>
      </c>
      <c r="S11"/>
    </row>
    <row r="12" spans="2:19" ht="15">
      <c r="B12" s="70"/>
      <c r="S12" s="128"/>
    </row>
    <row r="13" spans="2:19" ht="15">
      <c r="B13" s="70"/>
      <c r="S13" s="128"/>
    </row>
    <row r="14" spans="2:19">
      <c r="B14" s="70"/>
    </row>
    <row r="15" spans="2:19">
      <c r="B15" s="74"/>
      <c r="C15" s="30"/>
      <c r="D15" s="30"/>
      <c r="E15" s="30"/>
      <c r="F15" s="11"/>
      <c r="G15" s="29"/>
      <c r="H15" s="30"/>
      <c r="I15" s="30"/>
      <c r="J15" s="73"/>
      <c r="K15" s="73"/>
      <c r="L15" s="73"/>
      <c r="M15" s="76"/>
      <c r="N15" s="76"/>
      <c r="O15" s="76"/>
      <c r="P15" s="76"/>
    </row>
    <row r="16" spans="2:19">
      <c r="B16" s="74"/>
      <c r="C16" s="30"/>
      <c r="D16" s="30"/>
      <c r="E16" s="30"/>
      <c r="F16" s="11"/>
      <c r="G16" s="27"/>
      <c r="H16" s="30"/>
      <c r="I16" s="30"/>
      <c r="J16" s="73"/>
      <c r="K16" s="73"/>
      <c r="L16" s="73"/>
      <c r="M16" s="76"/>
      <c r="N16" s="76"/>
      <c r="O16" s="76"/>
      <c r="P16" s="76"/>
    </row>
    <row r="17" spans="2:17">
      <c r="B17" s="74"/>
      <c r="C17" s="30"/>
      <c r="D17" s="30"/>
      <c r="E17" s="30"/>
      <c r="F17" s="11"/>
      <c r="G17" s="27"/>
      <c r="H17" s="30"/>
      <c r="I17" s="30"/>
      <c r="J17" s="73"/>
      <c r="K17" s="73"/>
      <c r="L17" s="73"/>
      <c r="M17" s="76"/>
      <c r="N17" s="76"/>
      <c r="O17" s="76"/>
      <c r="P17" s="76"/>
    </row>
    <row r="18" spans="2:17">
      <c r="B18" s="74"/>
      <c r="C18" s="30"/>
      <c r="D18" s="30"/>
      <c r="E18" s="30"/>
      <c r="F18" s="11"/>
      <c r="G18" s="27"/>
      <c r="H18" s="30"/>
      <c r="I18" s="30"/>
      <c r="J18" s="73"/>
      <c r="K18" s="73"/>
      <c r="L18" s="73"/>
      <c r="M18" s="76"/>
      <c r="N18" s="76"/>
      <c r="O18" s="76"/>
      <c r="P18" s="76"/>
    </row>
    <row r="19" spans="2:17">
      <c r="B19" s="74"/>
      <c r="C19" s="30"/>
      <c r="D19" s="30"/>
      <c r="E19" s="30"/>
      <c r="F19" s="11"/>
      <c r="G19" s="27"/>
      <c r="H19" s="30"/>
      <c r="I19" s="30"/>
      <c r="J19" s="73"/>
      <c r="K19" s="73"/>
      <c r="L19" s="73"/>
      <c r="M19" s="76"/>
      <c r="N19" s="76"/>
      <c r="O19" s="76"/>
      <c r="P19" s="76"/>
    </row>
    <row r="20" spans="2:17">
      <c r="B20" s="74"/>
      <c r="C20" s="30"/>
      <c r="D20" s="30"/>
      <c r="E20" s="216" t="s">
        <v>34</v>
      </c>
      <c r="F20" s="217"/>
      <c r="G20" s="218"/>
      <c r="H20" s="30"/>
      <c r="I20" s="30"/>
      <c r="J20" s="73"/>
      <c r="K20" s="37"/>
      <c r="L20" s="37"/>
      <c r="M20" s="76"/>
      <c r="N20" s="76"/>
      <c r="O20" s="76"/>
      <c r="P20" s="76"/>
      <c r="Q20" s="77"/>
    </row>
    <row r="21" spans="2:17">
      <c r="B21" s="74"/>
      <c r="C21" s="30"/>
      <c r="D21" s="30"/>
      <c r="E21" s="46">
        <v>1</v>
      </c>
      <c r="F21" s="45"/>
      <c r="G21" s="44"/>
      <c r="H21" s="30"/>
      <c r="I21" s="30"/>
      <c r="J21" s="73"/>
      <c r="K21" s="37"/>
      <c r="L21" s="37"/>
      <c r="M21" s="76"/>
      <c r="N21" s="76"/>
      <c r="O21" s="76"/>
      <c r="P21" s="76"/>
      <c r="Q21" s="77"/>
    </row>
    <row r="22" spans="2:17">
      <c r="B22" s="74"/>
      <c r="C22" s="30"/>
      <c r="D22" s="30"/>
      <c r="E22" s="46">
        <v>2</v>
      </c>
      <c r="F22" s="45"/>
      <c r="G22" s="44"/>
      <c r="H22" s="30"/>
      <c r="I22" s="30"/>
      <c r="J22" s="73"/>
      <c r="K22" s="37"/>
      <c r="L22" s="37"/>
      <c r="M22" s="76"/>
      <c r="N22" s="76"/>
      <c r="O22" s="76"/>
      <c r="P22" s="76"/>
      <c r="Q22" s="77"/>
    </row>
    <row r="23" spans="2:17">
      <c r="B23" s="74"/>
      <c r="C23" s="30"/>
      <c r="D23" s="30"/>
      <c r="E23" s="46">
        <v>3</v>
      </c>
      <c r="F23" s="45"/>
      <c r="G23" s="44"/>
      <c r="H23" s="30"/>
      <c r="I23" s="84"/>
      <c r="J23" s="73"/>
      <c r="K23" s="37"/>
      <c r="L23" s="37"/>
      <c r="M23" s="76"/>
      <c r="N23" s="76"/>
      <c r="O23" s="76"/>
      <c r="P23" s="76"/>
      <c r="Q23" s="77"/>
    </row>
    <row r="24" spans="2:17">
      <c r="B24" s="74"/>
      <c r="C24" s="30"/>
      <c r="D24" s="30"/>
      <c r="E24" s="40"/>
      <c r="F24" s="11"/>
      <c r="G24" s="39"/>
      <c r="H24" s="30"/>
      <c r="I24" s="30"/>
      <c r="J24" s="73"/>
      <c r="K24" s="37"/>
      <c r="L24" s="37"/>
      <c r="M24" s="76"/>
      <c r="N24" s="76"/>
      <c r="O24" s="76"/>
      <c r="P24" s="76"/>
      <c r="Q24" s="77"/>
    </row>
    <row r="25" spans="2:17">
      <c r="F25" s="11" t="s">
        <v>16</v>
      </c>
      <c r="G25" s="28" t="s">
        <v>83</v>
      </c>
      <c r="J25" s="83"/>
      <c r="K25" s="82"/>
      <c r="L25" s="82"/>
      <c r="M25" s="81"/>
      <c r="N25" s="81"/>
      <c r="O25" s="81"/>
      <c r="P25" s="81"/>
      <c r="Q25" s="79"/>
    </row>
    <row r="26" spans="2:17">
      <c r="B26" s="74"/>
      <c r="C26" s="30"/>
      <c r="D26" s="30"/>
      <c r="E26" s="30"/>
      <c r="F26" s="30"/>
      <c r="G26" s="29"/>
      <c r="H26" s="30"/>
      <c r="I26" s="78"/>
      <c r="J26" s="73"/>
      <c r="K26" s="37"/>
      <c r="L26" s="37"/>
      <c r="M26" s="76"/>
      <c r="N26" s="76"/>
      <c r="O26" s="76"/>
      <c r="P26" s="76"/>
      <c r="Q26" s="77"/>
    </row>
    <row r="27" spans="2:17">
      <c r="B27" s="74"/>
      <c r="C27" s="30"/>
      <c r="D27" s="30"/>
      <c r="E27" s="30"/>
      <c r="F27" s="11" t="s">
        <v>15</v>
      </c>
      <c r="G27" s="28" t="s">
        <v>79</v>
      </c>
      <c r="H27" s="30"/>
      <c r="I27" s="30"/>
      <c r="J27" s="73"/>
      <c r="K27" s="37"/>
      <c r="L27" s="37"/>
      <c r="M27" s="76"/>
      <c r="N27" s="76"/>
      <c r="O27" s="76"/>
      <c r="P27" s="76"/>
      <c r="Q27" s="77"/>
    </row>
    <row r="28" spans="2:17">
      <c r="B28" s="74"/>
      <c r="C28" s="30"/>
      <c r="D28" s="30"/>
      <c r="E28" s="30"/>
      <c r="F28" s="11"/>
      <c r="G28" s="15"/>
      <c r="H28" s="30"/>
      <c r="I28" s="30"/>
      <c r="J28" s="73"/>
      <c r="K28" s="37"/>
      <c r="L28" s="37"/>
      <c r="M28" s="76"/>
      <c r="N28" s="76"/>
      <c r="O28" s="76"/>
      <c r="P28" s="76"/>
      <c r="Q28" s="77"/>
    </row>
    <row r="29" spans="2:17">
      <c r="B29" s="74"/>
      <c r="C29" s="30"/>
      <c r="D29" s="30"/>
      <c r="E29" s="30"/>
      <c r="F29" s="11" t="s">
        <v>14</v>
      </c>
      <c r="G29" s="28" t="s">
        <v>80</v>
      </c>
      <c r="H29" s="30"/>
      <c r="I29" s="30"/>
      <c r="J29" s="73"/>
      <c r="K29" s="37"/>
      <c r="L29" s="37"/>
      <c r="M29" s="76"/>
      <c r="N29" s="76"/>
      <c r="O29" s="76"/>
      <c r="P29" s="76"/>
      <c r="Q29" s="77"/>
    </row>
    <row r="30" spans="2:17">
      <c r="B30" s="74"/>
      <c r="C30" s="30"/>
      <c r="D30" s="30"/>
      <c r="E30" s="30"/>
      <c r="F30" s="11"/>
      <c r="G30" s="28"/>
      <c r="H30" s="30"/>
      <c r="I30" s="30"/>
      <c r="J30" s="73"/>
      <c r="K30" s="37"/>
      <c r="L30" s="37"/>
      <c r="M30" s="76"/>
      <c r="N30" s="76"/>
      <c r="O30" s="76"/>
      <c r="P30" s="76"/>
      <c r="Q30" s="77"/>
    </row>
    <row r="31" spans="2:17">
      <c r="B31" s="74"/>
      <c r="C31" s="30"/>
      <c r="D31" s="30"/>
      <c r="E31" s="30"/>
      <c r="F31" s="11"/>
      <c r="G31" s="28"/>
      <c r="H31" s="30"/>
      <c r="I31" s="30"/>
      <c r="J31" s="73"/>
      <c r="K31" s="37"/>
      <c r="L31" s="37"/>
      <c r="M31" s="76"/>
      <c r="N31" s="76"/>
      <c r="O31" s="76"/>
      <c r="P31" s="76"/>
      <c r="Q31" s="77"/>
    </row>
    <row r="32" spans="2:17">
      <c r="B32" s="74"/>
      <c r="C32" s="30"/>
      <c r="D32" s="30"/>
      <c r="E32" s="30"/>
      <c r="F32" s="11" t="s">
        <v>13</v>
      </c>
      <c r="G32" s="27" t="s">
        <v>81</v>
      </c>
      <c r="H32" s="30"/>
      <c r="I32" s="30"/>
      <c r="J32" s="73"/>
      <c r="K32" s="73"/>
      <c r="L32" s="73"/>
      <c r="M32" s="76"/>
      <c r="N32" s="76"/>
      <c r="O32" s="76"/>
      <c r="P32" s="76"/>
    </row>
    <row r="33" spans="2:17">
      <c r="B33" s="74"/>
      <c r="C33" s="30"/>
      <c r="D33" s="30"/>
      <c r="E33" s="30"/>
      <c r="F33" s="30"/>
      <c r="G33" s="29"/>
      <c r="H33" s="30"/>
      <c r="I33" s="30"/>
      <c r="J33" s="73"/>
      <c r="K33" s="73"/>
      <c r="L33" s="73"/>
      <c r="M33" s="72"/>
      <c r="N33" s="72"/>
      <c r="O33" s="72"/>
      <c r="P33" s="72"/>
      <c r="Q33" s="30"/>
    </row>
    <row r="36" spans="2:17">
      <c r="B36" s="70"/>
    </row>
  </sheetData>
  <mergeCells count="6">
    <mergeCell ref="E20:G20"/>
    <mergeCell ref="P4:P5"/>
    <mergeCell ref="Q4:Q5"/>
    <mergeCell ref="B4:J4"/>
    <mergeCell ref="M4:O4"/>
    <mergeCell ref="C1:Q2"/>
  </mergeCells>
  <pageMargins left="0.23622047244094491" right="0.47244094488188981" top="0.59055118110236227" bottom="0.59055118110236227" header="0.51181102362204722" footer="0.51181102362204722"/>
  <pageSetup paperSize="9" scale="7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27">
    <tabColor theme="5" tint="-0.499984740745262"/>
    <pageSetUpPr fitToPage="1"/>
  </sheetPr>
  <dimension ref="A1:U89"/>
  <sheetViews>
    <sheetView tabSelected="1" topLeftCell="D1" zoomScale="75" zoomScaleNormal="75" workbookViewId="0">
      <selection activeCell="O27" sqref="O27"/>
    </sheetView>
  </sheetViews>
  <sheetFormatPr defaultRowHeight="12.75"/>
  <cols>
    <col min="1" max="2" width="2.28515625" style="8" customWidth="1"/>
    <col min="3" max="3" width="16.28515625" style="8" customWidth="1"/>
    <col min="4" max="4" width="4.140625" style="8" customWidth="1"/>
    <col min="5" max="5" width="6.7109375" style="8" customWidth="1"/>
    <col min="6" max="6" width="8.85546875" style="8" customWidth="1"/>
    <col min="7" max="7" width="22.5703125" style="8" bestFit="1" customWidth="1"/>
    <col min="8" max="8" width="7" style="8" customWidth="1"/>
    <col min="9" max="9" width="13.85546875" style="8" customWidth="1"/>
    <col min="10" max="10" width="12.7109375" style="8" bestFit="1" customWidth="1"/>
    <col min="11" max="11" width="13.5703125" style="8" customWidth="1"/>
    <col min="12" max="12" width="7.85546875" style="8" customWidth="1"/>
    <col min="13" max="13" width="14.7109375" style="8" customWidth="1"/>
    <col min="14" max="14" width="8.140625" style="8" customWidth="1"/>
    <col min="15" max="15" width="7.5703125" style="8" bestFit="1" customWidth="1"/>
    <col min="16" max="16" width="6.28515625" style="8" bestFit="1" customWidth="1"/>
    <col min="17" max="17" width="9.7109375" style="8" bestFit="1" customWidth="1"/>
    <col min="18" max="18" width="9.140625" style="8"/>
    <col min="19" max="19" width="5.5703125" style="8" customWidth="1"/>
    <col min="20" max="20" width="9.42578125" style="8" customWidth="1"/>
    <col min="21" max="16384" width="9.140625" style="8"/>
  </cols>
  <sheetData>
    <row r="1" spans="3:20" ht="27" customHeight="1">
      <c r="C1" s="230" t="s">
        <v>102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3:20" ht="20.25" customHeight="1"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3:20" ht="15">
      <c r="C3" s="141">
        <v>41545</v>
      </c>
      <c r="E3" s="8" t="s">
        <v>72</v>
      </c>
      <c r="T3" t="s">
        <v>63</v>
      </c>
    </row>
    <row r="4" spans="3:20" ht="20.25">
      <c r="C4" s="233" t="s">
        <v>135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145"/>
      <c r="R4" s="145"/>
      <c r="T4"/>
    </row>
    <row r="5" spans="3:20" ht="26.25">
      <c r="C5" s="146" t="s">
        <v>44</v>
      </c>
      <c r="D5" s="146" t="s">
        <v>27</v>
      </c>
      <c r="E5" s="146" t="s">
        <v>28</v>
      </c>
      <c r="F5" s="146" t="s">
        <v>69</v>
      </c>
      <c r="G5" s="146" t="s">
        <v>25</v>
      </c>
      <c r="H5" s="146" t="s">
        <v>26</v>
      </c>
      <c r="I5" s="146" t="s">
        <v>24</v>
      </c>
      <c r="J5" s="146" t="s">
        <v>23</v>
      </c>
      <c r="K5" s="146" t="s">
        <v>22</v>
      </c>
      <c r="L5" s="146" t="s">
        <v>21</v>
      </c>
      <c r="M5" s="146" t="s">
        <v>20</v>
      </c>
      <c r="N5" s="146" t="s">
        <v>143</v>
      </c>
      <c r="O5" s="146" t="s">
        <v>144</v>
      </c>
      <c r="P5" s="146" t="s">
        <v>19</v>
      </c>
      <c r="Q5" s="251" t="s">
        <v>18</v>
      </c>
      <c r="R5" s="252"/>
      <c r="T5"/>
    </row>
    <row r="6" spans="3:20" ht="15">
      <c r="C6" s="90" t="s">
        <v>8</v>
      </c>
      <c r="D6" s="45"/>
      <c r="E6" s="153">
        <v>90</v>
      </c>
      <c r="F6" s="168" t="s">
        <v>222</v>
      </c>
      <c r="G6" s="144" t="s">
        <v>161</v>
      </c>
      <c r="H6" s="167">
        <v>89</v>
      </c>
      <c r="I6" s="54" t="s">
        <v>227</v>
      </c>
      <c r="J6" s="45" t="s">
        <v>181</v>
      </c>
      <c r="K6" s="68">
        <v>34515</v>
      </c>
      <c r="L6" s="153">
        <v>19</v>
      </c>
      <c r="M6" s="154">
        <v>0.61570000000000003</v>
      </c>
      <c r="N6" s="67">
        <v>90</v>
      </c>
      <c r="O6" s="67">
        <v>23</v>
      </c>
      <c r="P6" s="157">
        <v>23</v>
      </c>
      <c r="Q6" s="85">
        <v>14.161100000000001</v>
      </c>
      <c r="R6" s="53">
        <v>2070</v>
      </c>
      <c r="S6" s="190">
        <v>1</v>
      </c>
      <c r="T6"/>
    </row>
    <row r="7" spans="3:20" ht="15">
      <c r="C7" s="90" t="s">
        <v>8</v>
      </c>
      <c r="D7" s="45"/>
      <c r="E7" s="153" t="s">
        <v>55</v>
      </c>
      <c r="F7" s="168" t="s">
        <v>222</v>
      </c>
      <c r="G7" s="5" t="s">
        <v>107</v>
      </c>
      <c r="H7" s="45">
        <v>67.400000000000006</v>
      </c>
      <c r="I7" s="54" t="s">
        <v>223</v>
      </c>
      <c r="J7" s="45" t="s">
        <v>75</v>
      </c>
      <c r="K7" s="68">
        <v>33815</v>
      </c>
      <c r="L7" s="153">
        <v>21</v>
      </c>
      <c r="M7" s="154">
        <v>0.74934999999999996</v>
      </c>
      <c r="N7" s="67">
        <v>67.5</v>
      </c>
      <c r="O7" s="67">
        <v>26</v>
      </c>
      <c r="P7" s="157">
        <v>26</v>
      </c>
      <c r="Q7" s="85">
        <v>19.4831</v>
      </c>
      <c r="R7" s="53">
        <v>1755</v>
      </c>
      <c r="S7" s="190">
        <v>1</v>
      </c>
      <c r="T7"/>
    </row>
    <row r="8" spans="3:20" ht="15">
      <c r="C8" s="90" t="s">
        <v>8</v>
      </c>
      <c r="D8" s="45"/>
      <c r="E8" s="153">
        <v>60</v>
      </c>
      <c r="F8" s="168" t="s">
        <v>222</v>
      </c>
      <c r="G8" s="144" t="s">
        <v>136</v>
      </c>
      <c r="H8" s="45">
        <v>59.9</v>
      </c>
      <c r="I8" s="54" t="s">
        <v>159</v>
      </c>
      <c r="J8" s="45" t="s">
        <v>75</v>
      </c>
      <c r="K8" s="68">
        <v>28126</v>
      </c>
      <c r="L8" s="153">
        <v>36</v>
      </c>
      <c r="M8" s="154">
        <v>0.83420000000000005</v>
      </c>
      <c r="N8" s="67">
        <v>60</v>
      </c>
      <c r="O8" s="67">
        <v>21</v>
      </c>
      <c r="P8" s="157">
        <v>21</v>
      </c>
      <c r="Q8" s="85">
        <v>17.5182</v>
      </c>
      <c r="R8" s="53">
        <v>1260</v>
      </c>
      <c r="S8" s="190">
        <v>1</v>
      </c>
    </row>
    <row r="9" spans="3:20" ht="15">
      <c r="C9" s="90" t="s">
        <v>8</v>
      </c>
      <c r="D9" s="45"/>
      <c r="E9" s="153">
        <v>75</v>
      </c>
      <c r="F9" s="168" t="s">
        <v>222</v>
      </c>
      <c r="G9" s="5" t="s">
        <v>137</v>
      </c>
      <c r="H9" s="45">
        <v>74.400000000000006</v>
      </c>
      <c r="I9" s="54" t="s">
        <v>159</v>
      </c>
      <c r="J9" s="45" t="s">
        <v>75</v>
      </c>
      <c r="K9" s="68">
        <v>30472</v>
      </c>
      <c r="L9" s="153">
        <v>30</v>
      </c>
      <c r="M9" s="154">
        <v>0.69264999999999999</v>
      </c>
      <c r="N9" s="67">
        <v>75</v>
      </c>
      <c r="O9" s="67">
        <v>28</v>
      </c>
      <c r="P9" s="157">
        <v>28</v>
      </c>
      <c r="Q9" s="85">
        <v>19.394199999999998</v>
      </c>
      <c r="R9" s="53">
        <v>2100</v>
      </c>
      <c r="S9" s="190">
        <v>2</v>
      </c>
      <c r="T9" s="128"/>
    </row>
    <row r="10" spans="3:20" ht="15">
      <c r="C10" s="90" t="s">
        <v>8</v>
      </c>
      <c r="D10" s="45"/>
      <c r="E10" s="153">
        <v>75</v>
      </c>
      <c r="F10" s="168" t="s">
        <v>222</v>
      </c>
      <c r="G10" s="144" t="s">
        <v>214</v>
      </c>
      <c r="H10" s="45">
        <v>70</v>
      </c>
      <c r="I10" s="54" t="s">
        <v>159</v>
      </c>
      <c r="J10" s="197" t="s">
        <v>181</v>
      </c>
      <c r="K10" s="68">
        <v>30786</v>
      </c>
      <c r="L10" s="153">
        <v>29</v>
      </c>
      <c r="M10" s="154">
        <v>0.72624999999999995</v>
      </c>
      <c r="N10" s="67">
        <v>70</v>
      </c>
      <c r="O10" s="67">
        <v>35</v>
      </c>
      <c r="P10" s="157">
        <v>35</v>
      </c>
      <c r="Q10" s="85">
        <v>25.418749999999999</v>
      </c>
      <c r="R10" s="53">
        <v>2450</v>
      </c>
      <c r="S10" s="190">
        <v>1</v>
      </c>
      <c r="T10" s="128" t="s">
        <v>216</v>
      </c>
    </row>
    <row r="11" spans="3:20" ht="15">
      <c r="C11" s="90" t="s">
        <v>8</v>
      </c>
      <c r="D11" s="45"/>
      <c r="E11" s="153">
        <v>90</v>
      </c>
      <c r="F11" s="168" t="s">
        <v>222</v>
      </c>
      <c r="G11" s="5" t="s">
        <v>101</v>
      </c>
      <c r="H11" s="45">
        <v>88.5</v>
      </c>
      <c r="I11" s="54" t="s">
        <v>159</v>
      </c>
      <c r="J11" s="45" t="s">
        <v>75</v>
      </c>
      <c r="K11" s="68">
        <v>29677</v>
      </c>
      <c r="L11" s="153">
        <v>32</v>
      </c>
      <c r="M11" s="154">
        <v>0.61770000000000003</v>
      </c>
      <c r="N11" s="67">
        <v>90</v>
      </c>
      <c r="O11" s="67">
        <v>20</v>
      </c>
      <c r="P11" s="157">
        <v>20</v>
      </c>
      <c r="Q11" s="85">
        <v>12.354000000000001</v>
      </c>
      <c r="R11" s="53">
        <v>1800</v>
      </c>
      <c r="S11" s="190">
        <v>1</v>
      </c>
      <c r="T11"/>
    </row>
    <row r="12" spans="3:20" ht="15">
      <c r="C12" s="90" t="s">
        <v>8</v>
      </c>
      <c r="D12" s="45"/>
      <c r="E12" s="153">
        <v>90</v>
      </c>
      <c r="F12" s="168" t="s">
        <v>222</v>
      </c>
      <c r="G12" s="144" t="s">
        <v>128</v>
      </c>
      <c r="H12" s="45">
        <v>87.4</v>
      </c>
      <c r="I12" s="54" t="s">
        <v>159</v>
      </c>
      <c r="J12" s="45"/>
      <c r="K12" s="68">
        <v>30940</v>
      </c>
      <c r="L12" s="153">
        <v>29</v>
      </c>
      <c r="M12" s="154">
        <v>0.62214999999999998</v>
      </c>
      <c r="N12" s="67">
        <v>87.5</v>
      </c>
      <c r="O12" s="67">
        <v>19</v>
      </c>
      <c r="P12" s="157">
        <v>19</v>
      </c>
      <c r="Q12" s="85">
        <v>11.82085</v>
      </c>
      <c r="R12" s="53">
        <v>1662.5</v>
      </c>
      <c r="S12" s="190">
        <v>2</v>
      </c>
    </row>
    <row r="13" spans="3:20" ht="15">
      <c r="C13" s="90" t="s">
        <v>8</v>
      </c>
      <c r="D13" s="45"/>
      <c r="E13" s="153">
        <v>90</v>
      </c>
      <c r="F13" s="168" t="s">
        <v>222</v>
      </c>
      <c r="G13" s="144" t="s">
        <v>127</v>
      </c>
      <c r="H13" s="45">
        <v>86</v>
      </c>
      <c r="I13" s="54" t="s">
        <v>159</v>
      </c>
      <c r="J13" s="45" t="s">
        <v>75</v>
      </c>
      <c r="K13" s="68">
        <v>32444</v>
      </c>
      <c r="L13" s="153">
        <v>24</v>
      </c>
      <c r="M13" s="154">
        <v>0.62809999999999999</v>
      </c>
      <c r="N13" s="67">
        <v>87.5</v>
      </c>
      <c r="O13" s="67">
        <v>18</v>
      </c>
      <c r="P13" s="157">
        <v>18</v>
      </c>
      <c r="Q13" s="85">
        <v>11.3058</v>
      </c>
      <c r="R13" s="53">
        <v>1575</v>
      </c>
      <c r="S13" s="190">
        <v>3</v>
      </c>
    </row>
    <row r="14" spans="3:20" ht="15">
      <c r="C14" s="90" t="s">
        <v>8</v>
      </c>
      <c r="D14" s="45"/>
      <c r="E14" s="153">
        <v>100</v>
      </c>
      <c r="F14" s="168" t="s">
        <v>222</v>
      </c>
      <c r="G14" s="5" t="s">
        <v>100</v>
      </c>
      <c r="H14" s="45">
        <v>98.1</v>
      </c>
      <c r="I14" s="54" t="s">
        <v>159</v>
      </c>
      <c r="J14" t="s">
        <v>139</v>
      </c>
      <c r="K14" s="68">
        <v>32509</v>
      </c>
      <c r="L14" s="153">
        <v>24</v>
      </c>
      <c r="M14" s="154">
        <v>0.58614999999999995</v>
      </c>
      <c r="N14" s="67">
        <v>100</v>
      </c>
      <c r="O14" s="67">
        <v>24</v>
      </c>
      <c r="P14" s="157">
        <v>24</v>
      </c>
      <c r="Q14" s="85">
        <v>14.067599999999999</v>
      </c>
      <c r="R14" s="53">
        <v>2400</v>
      </c>
      <c r="S14" s="190">
        <v>1</v>
      </c>
      <c r="T14" s="128" t="s">
        <v>217</v>
      </c>
    </row>
    <row r="15" spans="3:20" ht="15">
      <c r="C15" s="90" t="s">
        <v>8</v>
      </c>
      <c r="D15" s="45"/>
      <c r="E15" s="153">
        <v>110</v>
      </c>
      <c r="F15" s="168" t="s">
        <v>222</v>
      </c>
      <c r="G15" s="144" t="s">
        <v>97</v>
      </c>
      <c r="H15" s="45">
        <v>108</v>
      </c>
      <c r="I15" s="54" t="s">
        <v>159</v>
      </c>
      <c r="J15" s="45" t="s">
        <v>75</v>
      </c>
      <c r="K15" s="68">
        <v>28940</v>
      </c>
      <c r="L15" s="153">
        <v>34</v>
      </c>
      <c r="M15" s="154">
        <v>0.5655</v>
      </c>
      <c r="N15" s="67">
        <v>110</v>
      </c>
      <c r="O15" s="67">
        <v>19</v>
      </c>
      <c r="P15" s="157">
        <v>19</v>
      </c>
      <c r="Q15" s="85">
        <v>10.7445</v>
      </c>
      <c r="R15" s="53">
        <v>2090</v>
      </c>
      <c r="S15" s="190">
        <v>1</v>
      </c>
      <c r="T15" s="128"/>
    </row>
    <row r="16" spans="3:20" ht="15">
      <c r="C16" s="90" t="s">
        <v>8</v>
      </c>
      <c r="D16" s="45"/>
      <c r="E16" s="153" t="s">
        <v>56</v>
      </c>
      <c r="F16" s="168" t="s">
        <v>222</v>
      </c>
      <c r="G16" s="5" t="s">
        <v>140</v>
      </c>
      <c r="H16" s="45">
        <v>82.4</v>
      </c>
      <c r="I16" s="54" t="s">
        <v>228</v>
      </c>
      <c r="J16" s="45" t="s">
        <v>75</v>
      </c>
      <c r="K16" s="68">
        <v>24521</v>
      </c>
      <c r="L16" s="153">
        <v>46</v>
      </c>
      <c r="M16" s="154">
        <v>0.64510000000000001</v>
      </c>
      <c r="N16" s="67">
        <v>82.5</v>
      </c>
      <c r="O16" s="67">
        <v>34</v>
      </c>
      <c r="P16" s="157">
        <v>34</v>
      </c>
      <c r="Q16" s="85">
        <v>23.424871200000002</v>
      </c>
      <c r="R16" s="53">
        <v>2805</v>
      </c>
      <c r="S16" s="190">
        <v>1</v>
      </c>
      <c r="T16" s="128" t="s">
        <v>215</v>
      </c>
    </row>
    <row r="17" spans="3:21" s="42" customFormat="1" ht="15">
      <c r="C17" s="90" t="s">
        <v>8</v>
      </c>
      <c r="D17" s="45"/>
      <c r="E17" s="153">
        <v>90</v>
      </c>
      <c r="F17" s="168" t="s">
        <v>222</v>
      </c>
      <c r="G17" s="5" t="s">
        <v>141</v>
      </c>
      <c r="H17" s="45">
        <v>84.5</v>
      </c>
      <c r="I17" s="54" t="s">
        <v>228</v>
      </c>
      <c r="J17" s="45" t="s">
        <v>75</v>
      </c>
      <c r="K17" s="68">
        <v>25604</v>
      </c>
      <c r="L17" s="153">
        <v>43</v>
      </c>
      <c r="M17" s="154">
        <v>0.63495000000000001</v>
      </c>
      <c r="N17" s="67">
        <v>85</v>
      </c>
      <c r="O17" s="67">
        <v>13</v>
      </c>
      <c r="P17" s="157">
        <v>13</v>
      </c>
      <c r="Q17" s="85">
        <v>8.5102348499999998</v>
      </c>
      <c r="R17" s="253">
        <v>1105</v>
      </c>
      <c r="S17" s="190">
        <v>1</v>
      </c>
      <c r="T17" s="128"/>
      <c r="U17" s="11"/>
    </row>
    <row r="18" spans="3:21">
      <c r="C18" s="43"/>
      <c r="D18" s="42"/>
      <c r="E18" s="36"/>
      <c r="F18" s="62"/>
      <c r="G18" s="15"/>
      <c r="H18" s="11"/>
      <c r="I18" s="30"/>
      <c r="J18" s="11"/>
      <c r="K18" s="38"/>
      <c r="L18" s="37"/>
      <c r="M18" s="36"/>
      <c r="N18" s="35"/>
      <c r="O18" s="35"/>
      <c r="P18" s="34"/>
      <c r="Q18" s="33"/>
    </row>
    <row r="23" spans="3:21" s="11" customFormat="1">
      <c r="C23" s="17"/>
      <c r="F23" s="17"/>
      <c r="G23" s="16"/>
      <c r="I23" s="15"/>
      <c r="N23" s="14"/>
      <c r="O23" s="19"/>
      <c r="P23" s="13"/>
      <c r="Q23" s="12"/>
    </row>
    <row r="24" spans="3:21" s="11" customFormat="1">
      <c r="C24" s="17"/>
      <c r="F24" s="17"/>
      <c r="G24" s="16"/>
      <c r="I24" s="15"/>
      <c r="N24" s="14"/>
      <c r="O24" s="13"/>
      <c r="P24" s="13"/>
      <c r="Q24" s="12"/>
    </row>
    <row r="25" spans="3:21" s="11" customFormat="1">
      <c r="C25" s="17"/>
      <c r="F25" s="17"/>
      <c r="G25" s="16"/>
      <c r="I25" s="15"/>
      <c r="N25" s="14"/>
      <c r="O25" s="13"/>
      <c r="P25" s="19"/>
      <c r="Q25" s="12"/>
    </row>
    <row r="26" spans="3:21" s="11" customFormat="1">
      <c r="C26" s="17"/>
      <c r="F26" s="17"/>
      <c r="G26" s="16"/>
      <c r="I26" s="15"/>
      <c r="N26" s="14"/>
      <c r="O26" s="13"/>
      <c r="P26" s="19"/>
      <c r="Q26" s="12"/>
    </row>
    <row r="27" spans="3:21" ht="15">
      <c r="C27" s="43"/>
      <c r="D27" s="42"/>
      <c r="E27" s="36"/>
      <c r="F27" s="41"/>
      <c r="G27" s="203" t="s">
        <v>17</v>
      </c>
      <c r="H27" s="238"/>
      <c r="I27" s="239"/>
      <c r="J27" s="11"/>
      <c r="K27" s="38"/>
      <c r="L27" s="37"/>
      <c r="M27" s="36"/>
      <c r="N27" s="35"/>
      <c r="O27" s="35"/>
      <c r="P27" s="34"/>
      <c r="Q27" s="33"/>
    </row>
    <row r="28" spans="3:21">
      <c r="C28" s="43"/>
      <c r="D28" s="42"/>
      <c r="E28" s="36"/>
      <c r="F28" s="41"/>
      <c r="G28" s="46">
        <v>1</v>
      </c>
      <c r="H28" s="45"/>
      <c r="I28" s="44"/>
      <c r="J28" s="11"/>
      <c r="K28" s="38"/>
      <c r="L28" s="37"/>
      <c r="M28" s="36"/>
      <c r="N28" s="35"/>
      <c r="O28" s="35"/>
      <c r="P28" s="34"/>
      <c r="Q28" s="33"/>
    </row>
    <row r="29" spans="3:21">
      <c r="C29" s="43"/>
      <c r="D29" s="42"/>
      <c r="E29" s="36"/>
      <c r="F29" s="41"/>
      <c r="G29" s="46">
        <v>2</v>
      </c>
      <c r="H29" s="45"/>
      <c r="I29" s="44"/>
      <c r="J29" s="11"/>
      <c r="K29" s="38"/>
      <c r="L29" s="37"/>
      <c r="M29" s="36"/>
      <c r="N29" s="35"/>
      <c r="O29" s="35"/>
      <c r="P29" s="34"/>
      <c r="Q29" s="33"/>
    </row>
    <row r="30" spans="3:21">
      <c r="C30" s="43"/>
      <c r="D30" s="42"/>
      <c r="E30" s="36"/>
      <c r="F30" s="41"/>
      <c r="G30" s="46">
        <v>3</v>
      </c>
      <c r="H30" s="45"/>
      <c r="I30" s="44"/>
      <c r="J30" s="11"/>
      <c r="K30" s="38"/>
      <c r="L30" s="37"/>
      <c r="M30" s="36"/>
      <c r="N30" s="35"/>
      <c r="O30" s="35"/>
      <c r="P30" s="34"/>
      <c r="Q30" s="33"/>
    </row>
    <row r="31" spans="3:21">
      <c r="C31" s="43"/>
      <c r="D31" s="42"/>
      <c r="E31" s="36"/>
      <c r="F31" s="41"/>
      <c r="G31" s="40"/>
      <c r="H31" s="11"/>
      <c r="I31" s="39"/>
      <c r="J31" s="11"/>
      <c r="K31" s="38"/>
      <c r="L31" s="37"/>
      <c r="M31" s="36"/>
      <c r="N31" s="35"/>
      <c r="O31" s="35"/>
      <c r="P31" s="34"/>
      <c r="Q31" s="33"/>
    </row>
    <row r="32" spans="3:21">
      <c r="C32" s="43"/>
      <c r="D32" s="42"/>
      <c r="E32" s="36"/>
      <c r="F32" s="41"/>
      <c r="G32" s="40"/>
      <c r="H32" s="11"/>
      <c r="I32" s="39"/>
      <c r="J32" s="11"/>
      <c r="K32" s="38"/>
      <c r="L32" s="37"/>
      <c r="M32" s="36"/>
      <c r="N32" s="35"/>
      <c r="O32" s="35"/>
      <c r="P32" s="34"/>
      <c r="Q32" s="33"/>
    </row>
    <row r="33" spans="3:17" s="11" customFormat="1"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1"/>
      <c r="O33" s="31"/>
      <c r="P33" s="31"/>
      <c r="Q33" s="31"/>
    </row>
    <row r="34" spans="3:17" s="11" customFormat="1">
      <c r="F34" s="17"/>
      <c r="G34" s="16"/>
      <c r="H34" s="11" t="s">
        <v>16</v>
      </c>
      <c r="I34" s="28"/>
      <c r="N34" s="14"/>
      <c r="Q34" s="20"/>
    </row>
    <row r="35" spans="3:17" s="11" customFormat="1">
      <c r="C35" s="17"/>
      <c r="F35" s="17"/>
      <c r="G35" s="16"/>
      <c r="H35" s="30"/>
      <c r="I35" s="29"/>
      <c r="N35" s="14"/>
      <c r="O35" s="19"/>
      <c r="P35" s="13"/>
      <c r="Q35" s="12"/>
    </row>
    <row r="36" spans="3:17" s="11" customFormat="1">
      <c r="C36" s="17"/>
      <c r="F36" s="17"/>
      <c r="G36" s="16"/>
      <c r="H36" s="11" t="s">
        <v>15</v>
      </c>
      <c r="I36" s="28"/>
      <c r="N36" s="14"/>
      <c r="O36" s="19"/>
      <c r="P36" s="19"/>
      <c r="Q36" s="12"/>
    </row>
    <row r="37" spans="3:17" s="11" customFormat="1">
      <c r="C37" s="17"/>
      <c r="F37" s="17"/>
      <c r="G37" s="16"/>
      <c r="I37" s="15"/>
      <c r="N37" s="14"/>
      <c r="O37" s="13"/>
      <c r="P37" s="13"/>
      <c r="Q37" s="12"/>
    </row>
    <row r="38" spans="3:17" s="11" customFormat="1">
      <c r="C38" s="17"/>
      <c r="F38" s="17"/>
      <c r="G38" s="16"/>
      <c r="H38" s="11" t="s">
        <v>14</v>
      </c>
      <c r="I38" s="28"/>
      <c r="N38" s="14"/>
      <c r="O38" s="13"/>
      <c r="P38" s="13"/>
      <c r="Q38" s="12"/>
    </row>
    <row r="39" spans="3:17" s="11" customFormat="1">
      <c r="C39" s="17"/>
      <c r="F39" s="17"/>
      <c r="G39" s="16"/>
      <c r="I39" s="28"/>
      <c r="N39" s="14"/>
      <c r="O39" s="13"/>
      <c r="P39" s="13"/>
      <c r="Q39" s="12"/>
    </row>
    <row r="40" spans="3:17" s="11" customFormat="1">
      <c r="C40" s="17"/>
      <c r="F40" s="17"/>
      <c r="G40" s="16"/>
      <c r="I40" s="28"/>
      <c r="N40" s="14"/>
      <c r="O40" s="13"/>
      <c r="P40" s="13"/>
      <c r="Q40" s="12"/>
    </row>
    <row r="41" spans="3:17" s="11" customFormat="1">
      <c r="C41" s="17"/>
      <c r="F41" s="17"/>
      <c r="G41" s="16"/>
      <c r="H41" s="11" t="s">
        <v>13</v>
      </c>
      <c r="I41" s="27"/>
      <c r="N41" s="14"/>
      <c r="O41" s="13"/>
      <c r="P41" s="13"/>
      <c r="Q41" s="12"/>
    </row>
    <row r="42" spans="3:17" s="11" customFormat="1">
      <c r="C42" s="17"/>
      <c r="F42" s="17"/>
      <c r="G42" s="16"/>
      <c r="I42" s="15"/>
      <c r="N42" s="14"/>
      <c r="O42" s="19"/>
      <c r="P42" s="19"/>
      <c r="Q42" s="12"/>
    </row>
    <row r="43" spans="3:17" s="11" customFormat="1">
      <c r="C43" s="17"/>
      <c r="F43" s="17"/>
      <c r="G43" s="16"/>
      <c r="I43" s="15"/>
      <c r="N43" s="14"/>
      <c r="O43" s="19"/>
      <c r="P43" s="13"/>
      <c r="Q43" s="12"/>
    </row>
    <row r="44" spans="3:17" s="11" customFormat="1">
      <c r="C44" s="17"/>
      <c r="F44" s="17"/>
      <c r="G44" s="16"/>
      <c r="I44" s="15"/>
      <c r="N44" s="14"/>
      <c r="O44" s="19"/>
      <c r="P44" s="13"/>
      <c r="Q44" s="12"/>
    </row>
    <row r="45" spans="3:17" s="11" customFormat="1">
      <c r="C45" s="17"/>
      <c r="F45" s="17"/>
      <c r="G45" s="16"/>
      <c r="I45" s="15"/>
      <c r="N45" s="14"/>
      <c r="O45" s="19"/>
      <c r="P45" s="19"/>
      <c r="Q45" s="12"/>
    </row>
    <row r="46" spans="3:17" s="11" customFormat="1">
      <c r="C46" s="17"/>
      <c r="F46" s="17"/>
      <c r="G46" s="16"/>
      <c r="I46" s="15"/>
      <c r="N46" s="14"/>
      <c r="O46" s="13"/>
      <c r="P46" s="13"/>
      <c r="Q46" s="12"/>
    </row>
    <row r="47" spans="3:17" s="11" customFormat="1">
      <c r="C47" s="17"/>
      <c r="F47" s="17"/>
      <c r="G47" s="16"/>
      <c r="I47" s="15"/>
      <c r="N47" s="14"/>
      <c r="O47" s="13"/>
      <c r="P47" s="13"/>
      <c r="Q47" s="12"/>
    </row>
    <row r="48" spans="3:17" s="11" customFormat="1">
      <c r="C48" s="17"/>
      <c r="F48" s="17"/>
      <c r="G48" s="16"/>
      <c r="I48" s="15"/>
      <c r="N48" s="14"/>
      <c r="O48" s="13"/>
      <c r="P48" s="13"/>
      <c r="Q48" s="12"/>
    </row>
    <row r="49" spans="3:17" s="11" customFormat="1">
      <c r="F49" s="17"/>
      <c r="G49" s="16"/>
      <c r="I49" s="15"/>
      <c r="N49" s="14"/>
      <c r="O49" s="19"/>
      <c r="P49" s="19"/>
      <c r="Q49" s="12"/>
    </row>
    <row r="50" spans="3:17" s="11" customFormat="1">
      <c r="C50" s="17"/>
      <c r="F50" s="17"/>
      <c r="G50" s="16"/>
      <c r="I50" s="15"/>
      <c r="N50" s="14"/>
      <c r="O50" s="13"/>
      <c r="P50" s="13"/>
      <c r="Q50" s="12"/>
    </row>
    <row r="51" spans="3:17" s="11" customFormat="1">
      <c r="C51" s="17"/>
      <c r="F51" s="17"/>
      <c r="G51" s="16"/>
      <c r="I51" s="15"/>
      <c r="N51" s="14"/>
      <c r="O51" s="13"/>
      <c r="P51" s="19"/>
      <c r="Q51" s="12"/>
    </row>
    <row r="52" spans="3:17" s="11" customFormat="1">
      <c r="C52" s="17"/>
      <c r="F52" s="17"/>
      <c r="G52" s="16"/>
      <c r="I52" s="15"/>
      <c r="N52" s="14"/>
      <c r="O52" s="19"/>
      <c r="P52" s="13"/>
      <c r="Q52" s="12"/>
    </row>
    <row r="53" spans="3:17" s="11" customFormat="1">
      <c r="C53" s="17"/>
      <c r="F53" s="17"/>
      <c r="G53" s="16"/>
      <c r="I53" s="15"/>
      <c r="N53" s="14"/>
      <c r="O53" s="13"/>
      <c r="P53" s="19"/>
      <c r="Q53" s="12"/>
    </row>
    <row r="54" spans="3:17" s="11" customFormat="1">
      <c r="C54" s="17"/>
      <c r="F54" s="17"/>
      <c r="G54" s="16"/>
      <c r="I54" s="15"/>
      <c r="N54" s="14"/>
      <c r="O54" s="19"/>
      <c r="P54" s="13"/>
      <c r="Q54" s="12"/>
    </row>
    <row r="55" spans="3:17" s="11" customFormat="1">
      <c r="C55" s="17"/>
      <c r="F55" s="17"/>
      <c r="G55" s="16"/>
      <c r="I55" s="15"/>
      <c r="N55" s="14"/>
      <c r="O55" s="13"/>
      <c r="P55" s="13"/>
      <c r="Q55" s="12"/>
    </row>
    <row r="56" spans="3:17" s="11" customFormat="1">
      <c r="C56" s="17"/>
      <c r="F56" s="17"/>
      <c r="G56" s="16"/>
      <c r="I56" s="15"/>
      <c r="N56" s="14"/>
      <c r="O56" s="13"/>
      <c r="P56" s="13"/>
      <c r="Q56" s="12"/>
    </row>
    <row r="57" spans="3:17" s="11" customFormat="1">
      <c r="C57" s="17"/>
      <c r="F57" s="17"/>
      <c r="G57" s="16"/>
      <c r="I57" s="15"/>
      <c r="N57" s="14"/>
      <c r="O57" s="19"/>
      <c r="P57" s="13"/>
      <c r="Q57" s="12"/>
    </row>
    <row r="58" spans="3:17" s="11" customFormat="1">
      <c r="C58" s="17"/>
      <c r="F58" s="17"/>
      <c r="G58" s="16"/>
      <c r="I58" s="15"/>
      <c r="N58" s="14"/>
      <c r="O58" s="13"/>
      <c r="P58" s="13"/>
      <c r="Q58" s="12"/>
    </row>
    <row r="59" spans="3:17" s="11" customFormat="1">
      <c r="F59" s="17"/>
      <c r="G59" s="16"/>
      <c r="I59" s="15"/>
      <c r="N59" s="14"/>
      <c r="Q59" s="20"/>
    </row>
    <row r="60" spans="3:17" s="11" customFormat="1">
      <c r="C60" s="17"/>
      <c r="F60" s="17"/>
      <c r="G60" s="16"/>
      <c r="H60" s="25"/>
      <c r="I60" s="26"/>
      <c r="J60" s="25"/>
      <c r="K60" s="25"/>
      <c r="L60" s="25"/>
      <c r="M60" s="25"/>
      <c r="N60" s="24"/>
      <c r="O60" s="22"/>
      <c r="P60" s="23"/>
      <c r="Q60" s="12"/>
    </row>
    <row r="61" spans="3:17" s="11" customFormat="1">
      <c r="C61" s="17"/>
      <c r="F61" s="17"/>
      <c r="G61" s="16"/>
      <c r="I61" s="15"/>
      <c r="N61" s="14"/>
      <c r="O61" s="19"/>
      <c r="P61" s="19"/>
      <c r="Q61" s="12"/>
    </row>
    <row r="62" spans="3:17" s="11" customFormat="1">
      <c r="C62" s="17"/>
      <c r="F62" s="17"/>
      <c r="G62" s="16"/>
      <c r="I62" s="15"/>
      <c r="N62" s="14"/>
      <c r="O62" s="22"/>
      <c r="P62" s="19"/>
      <c r="Q62" s="12"/>
    </row>
    <row r="63" spans="3:17" s="11" customFormat="1">
      <c r="C63" s="17"/>
      <c r="F63" s="17"/>
      <c r="G63" s="16"/>
      <c r="I63" s="15"/>
      <c r="N63" s="14"/>
      <c r="O63" s="19"/>
      <c r="P63" s="19"/>
      <c r="Q63" s="12"/>
    </row>
    <row r="64" spans="3:17" s="11" customFormat="1">
      <c r="C64" s="17"/>
      <c r="F64" s="17"/>
      <c r="G64" s="16"/>
      <c r="I64" s="15"/>
      <c r="N64" s="14"/>
      <c r="O64" s="21"/>
      <c r="P64" s="19"/>
      <c r="Q64" s="12"/>
    </row>
    <row r="65" spans="1:17" s="11" customFormat="1">
      <c r="C65" s="17"/>
      <c r="F65" s="17"/>
      <c r="G65" s="16"/>
      <c r="I65" s="15"/>
      <c r="N65" s="14"/>
      <c r="O65" s="21"/>
      <c r="P65" s="21"/>
      <c r="Q65" s="12"/>
    </row>
    <row r="66" spans="1:17" s="11" customFormat="1">
      <c r="C66" s="17"/>
      <c r="F66" s="17"/>
      <c r="G66" s="16"/>
      <c r="I66" s="15"/>
      <c r="N66" s="14"/>
      <c r="O66" s="21"/>
      <c r="P66" s="21"/>
      <c r="Q66" s="12"/>
    </row>
    <row r="67" spans="1:17" s="11" customFormat="1">
      <c r="C67" s="17"/>
      <c r="F67" s="17"/>
      <c r="G67" s="16"/>
      <c r="I67" s="15"/>
      <c r="N67" s="14"/>
      <c r="O67" s="19"/>
      <c r="P67" s="19"/>
      <c r="Q67" s="12"/>
    </row>
    <row r="68" spans="1:17" s="11" customFormat="1">
      <c r="C68" s="17"/>
      <c r="F68" s="17"/>
      <c r="G68" s="16"/>
      <c r="I68" s="15"/>
      <c r="N68" s="14"/>
      <c r="O68" s="21"/>
      <c r="P68" s="19"/>
      <c r="Q68" s="12"/>
    </row>
    <row r="69" spans="1:17" s="11" customFormat="1">
      <c r="C69" s="17"/>
      <c r="F69" s="17"/>
      <c r="G69" s="16"/>
      <c r="I69" s="15"/>
      <c r="N69" s="14"/>
      <c r="O69" s="21"/>
      <c r="P69" s="19"/>
      <c r="Q69" s="12"/>
    </row>
    <row r="70" spans="1:17" s="11" customFormat="1">
      <c r="C70" s="17"/>
      <c r="F70" s="17"/>
      <c r="G70" s="16"/>
      <c r="I70" s="15"/>
      <c r="N70" s="14"/>
      <c r="O70" s="21"/>
      <c r="P70" s="21"/>
      <c r="Q70" s="12"/>
    </row>
    <row r="71" spans="1:17" s="11" customFormat="1">
      <c r="C71" s="17"/>
      <c r="F71" s="17"/>
      <c r="G71" s="16"/>
      <c r="I71" s="15"/>
      <c r="N71" s="14"/>
      <c r="O71" s="19"/>
      <c r="P71" s="19"/>
      <c r="Q71" s="12"/>
    </row>
    <row r="72" spans="1:17" s="11" customFormat="1">
      <c r="C72" s="17"/>
      <c r="F72" s="17"/>
      <c r="G72" s="16"/>
      <c r="I72" s="15"/>
      <c r="N72" s="14"/>
      <c r="O72" s="19"/>
      <c r="P72" s="19"/>
      <c r="Q72" s="12"/>
    </row>
    <row r="73" spans="1:17" s="11" customFormat="1">
      <c r="F73" s="17"/>
      <c r="G73" s="16"/>
      <c r="I73" s="15"/>
      <c r="N73" s="14"/>
      <c r="Q73" s="20"/>
    </row>
    <row r="74" spans="1:17" s="11" customFormat="1">
      <c r="C74" s="17"/>
      <c r="F74" s="17"/>
      <c r="G74" s="16"/>
      <c r="I74" s="15"/>
      <c r="N74" s="14"/>
      <c r="O74" s="13"/>
      <c r="P74" s="13"/>
      <c r="Q74" s="12"/>
    </row>
    <row r="75" spans="1:17" s="11" customFormat="1">
      <c r="C75" s="17"/>
      <c r="F75" s="17"/>
      <c r="G75" s="16"/>
      <c r="I75" s="15"/>
      <c r="N75" s="14"/>
      <c r="O75" s="19"/>
      <c r="P75" s="13"/>
      <c r="Q75" s="12"/>
    </row>
    <row r="76" spans="1:17" s="11" customFormat="1">
      <c r="C76" s="17"/>
      <c r="F76" s="17"/>
      <c r="G76" s="16"/>
      <c r="I76" s="15"/>
      <c r="N76" s="14"/>
      <c r="O76" s="19"/>
      <c r="P76" s="13"/>
      <c r="Q76" s="12"/>
    </row>
    <row r="77" spans="1:17">
      <c r="A77" s="11"/>
      <c r="B77" s="11"/>
      <c r="C77" s="17"/>
      <c r="D77" s="11"/>
      <c r="E77" s="11"/>
      <c r="F77" s="17"/>
      <c r="G77" s="16"/>
      <c r="H77" s="11"/>
      <c r="I77" s="15"/>
      <c r="J77" s="11"/>
      <c r="K77" s="11"/>
      <c r="L77" s="11"/>
      <c r="M77" s="11"/>
      <c r="N77" s="14"/>
      <c r="O77" s="19"/>
      <c r="P77" s="13"/>
      <c r="Q77" s="12"/>
    </row>
    <row r="78" spans="1:17">
      <c r="A78" s="11"/>
      <c r="B78" s="11"/>
      <c r="C78" s="17"/>
      <c r="D78" s="11"/>
      <c r="E78" s="11"/>
      <c r="F78" s="17"/>
      <c r="G78" s="16"/>
      <c r="H78" s="11"/>
      <c r="I78" s="15"/>
      <c r="J78" s="11"/>
      <c r="K78" s="11"/>
      <c r="L78" s="11"/>
      <c r="M78" s="11"/>
      <c r="N78" s="14"/>
      <c r="O78" s="13"/>
      <c r="P78" s="13"/>
      <c r="Q78" s="12"/>
    </row>
    <row r="79" spans="1:17">
      <c r="A79" s="11"/>
      <c r="B79" s="11"/>
      <c r="C79" s="17"/>
      <c r="D79" s="11"/>
      <c r="E79" s="11"/>
      <c r="F79" s="17"/>
      <c r="G79" s="16"/>
      <c r="H79" s="11"/>
      <c r="I79" s="15"/>
      <c r="J79" s="11"/>
      <c r="K79" s="11"/>
      <c r="L79" s="11"/>
      <c r="M79" s="11"/>
      <c r="N79" s="14"/>
      <c r="O79" s="19"/>
      <c r="P79" s="13"/>
      <c r="Q79" s="12"/>
    </row>
    <row r="80" spans="1:17">
      <c r="A80" s="11"/>
      <c r="B80" s="11"/>
      <c r="C80" s="17"/>
      <c r="D80" s="11"/>
      <c r="E80" s="11"/>
      <c r="F80" s="17"/>
      <c r="G80" s="16"/>
      <c r="H80" s="11"/>
      <c r="I80" s="15"/>
      <c r="J80" s="11"/>
      <c r="K80" s="11"/>
      <c r="L80" s="11"/>
      <c r="M80" s="11"/>
      <c r="N80" s="14"/>
      <c r="O80" s="13"/>
      <c r="P80" s="19"/>
      <c r="Q80" s="12"/>
    </row>
    <row r="81" spans="1:17">
      <c r="A81" s="11"/>
      <c r="B81" s="11"/>
      <c r="C81" s="17"/>
      <c r="D81" s="11"/>
      <c r="E81" s="11"/>
      <c r="F81" s="17"/>
      <c r="G81" s="16"/>
      <c r="H81" s="11"/>
      <c r="I81" s="15"/>
      <c r="J81" s="11"/>
      <c r="K81" s="11"/>
      <c r="L81" s="11"/>
      <c r="M81" s="11"/>
      <c r="N81" s="14"/>
      <c r="O81" s="13"/>
      <c r="P81" s="19"/>
      <c r="Q81" s="12"/>
    </row>
    <row r="82" spans="1:17">
      <c r="A82" s="11"/>
      <c r="B82" s="11"/>
      <c r="C82" s="17"/>
      <c r="D82" s="11"/>
      <c r="E82" s="11"/>
      <c r="F82" s="17"/>
      <c r="G82" s="16"/>
      <c r="H82" s="11"/>
      <c r="I82" s="15"/>
      <c r="J82" s="11"/>
      <c r="K82" s="11"/>
      <c r="L82" s="11"/>
      <c r="M82" s="11"/>
      <c r="N82" s="14"/>
      <c r="O82" s="19"/>
      <c r="P82" s="13"/>
      <c r="Q82" s="12"/>
    </row>
    <row r="83" spans="1:17">
      <c r="A83" s="11"/>
      <c r="B83" s="11"/>
      <c r="C83" s="17"/>
      <c r="D83" s="11"/>
      <c r="E83" s="11"/>
      <c r="F83" s="17"/>
      <c r="G83" s="16"/>
      <c r="H83" s="11"/>
      <c r="I83" s="15"/>
      <c r="J83" s="11"/>
      <c r="K83" s="11"/>
      <c r="L83" s="11"/>
      <c r="M83" s="11"/>
      <c r="N83" s="14"/>
      <c r="O83" s="13"/>
      <c r="P83" s="13"/>
      <c r="Q83" s="12"/>
    </row>
    <row r="84" spans="1:17">
      <c r="A84" s="11"/>
      <c r="B84" s="11"/>
      <c r="C84" s="17"/>
      <c r="D84" s="11"/>
      <c r="E84" s="11"/>
      <c r="F84" s="17"/>
      <c r="G84" s="16"/>
      <c r="H84" s="11"/>
      <c r="I84" s="15"/>
      <c r="J84" s="11"/>
      <c r="K84" s="11"/>
      <c r="L84" s="11"/>
      <c r="M84" s="11"/>
      <c r="N84" s="14"/>
      <c r="O84" s="13"/>
      <c r="P84" s="13"/>
      <c r="Q84" s="12"/>
    </row>
    <row r="85" spans="1:17">
      <c r="A85" s="11"/>
      <c r="B85" s="11"/>
      <c r="C85" s="17"/>
      <c r="D85" s="11"/>
      <c r="E85" s="11"/>
      <c r="F85" s="17"/>
      <c r="G85" s="16"/>
      <c r="H85" s="11"/>
      <c r="I85" s="15"/>
      <c r="J85" s="11"/>
      <c r="K85" s="11"/>
      <c r="L85" s="11"/>
      <c r="M85" s="11"/>
      <c r="N85" s="14"/>
      <c r="O85" s="19"/>
      <c r="P85" s="19"/>
      <c r="Q85" s="18"/>
    </row>
    <row r="86" spans="1:17">
      <c r="A86" s="11"/>
      <c r="B86" s="11"/>
      <c r="C86" s="17"/>
      <c r="D86" s="11"/>
      <c r="E86" s="11"/>
      <c r="F86" s="17"/>
      <c r="G86" s="16"/>
      <c r="H86" s="11"/>
      <c r="I86" s="15"/>
      <c r="J86" s="11"/>
      <c r="K86" s="11"/>
      <c r="L86" s="11"/>
      <c r="M86" s="11"/>
      <c r="N86" s="14"/>
      <c r="O86" s="13"/>
      <c r="P86" s="13"/>
      <c r="Q86" s="12"/>
    </row>
    <row r="87" spans="1:17">
      <c r="A87" s="11"/>
      <c r="B87" s="11"/>
      <c r="C87" s="17"/>
      <c r="D87" s="11"/>
      <c r="E87" s="11"/>
      <c r="F87" s="17"/>
      <c r="G87" s="16"/>
      <c r="H87" s="11"/>
      <c r="I87" s="15"/>
      <c r="J87" s="11"/>
      <c r="K87" s="11"/>
      <c r="L87" s="11"/>
      <c r="M87" s="11"/>
      <c r="N87" s="14"/>
      <c r="O87" s="13"/>
      <c r="P87" s="13"/>
      <c r="Q87" s="12"/>
    </row>
    <row r="88" spans="1:17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</sheetData>
  <mergeCells count="4">
    <mergeCell ref="C1:Q2"/>
    <mergeCell ref="C4:P4"/>
    <mergeCell ref="G27:I27"/>
    <mergeCell ref="Q5:R5"/>
  </mergeCells>
  <pageMargins left="0.74803149606299213" right="0.35433070866141736" top="0.59055118110236227" bottom="0.55118110236220474" header="0.51181102362204722" footer="0.51181102362204722"/>
  <pageSetup paperSize="9" scale="5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3"/>
  <dimension ref="B3:D9"/>
  <sheetViews>
    <sheetView workbookViewId="0">
      <selection activeCell="B3" sqref="B3:D9"/>
    </sheetView>
  </sheetViews>
  <sheetFormatPr defaultRowHeight="15"/>
  <cols>
    <col min="4" max="4" width="34.85546875" customWidth="1"/>
  </cols>
  <sheetData>
    <row r="3" spans="2:4">
      <c r="B3" s="7" t="s">
        <v>1</v>
      </c>
      <c r="C3" s="7" t="s">
        <v>3</v>
      </c>
      <c r="D3" s="7" t="s">
        <v>4</v>
      </c>
    </row>
    <row r="4" spans="2:4">
      <c r="B4">
        <v>40.5</v>
      </c>
      <c r="C4" t="s">
        <v>5</v>
      </c>
      <c r="D4">
        <f t="shared" ref="D4:D9" si="0">glossbrenner(C4,B4)</f>
        <v>1.3326</v>
      </c>
    </row>
    <row r="5" spans="2:4">
      <c r="B5">
        <v>78.900000000000006</v>
      </c>
      <c r="C5" t="s">
        <v>6</v>
      </c>
      <c r="D5">
        <f t="shared" si="0"/>
        <v>0.66410000000000002</v>
      </c>
    </row>
    <row r="6" spans="2:4">
      <c r="B6">
        <v>150.5</v>
      </c>
      <c r="C6" t="s">
        <v>7</v>
      </c>
      <c r="D6">
        <f t="shared" si="0"/>
        <v>0.64456000000000002</v>
      </c>
    </row>
    <row r="7" spans="2:4">
      <c r="B7">
        <v>199.5</v>
      </c>
      <c r="C7" t="s">
        <v>8</v>
      </c>
      <c r="D7">
        <f t="shared" si="0"/>
        <v>0.49054999999999999</v>
      </c>
    </row>
    <row r="8" spans="2:4">
      <c r="B8">
        <v>180</v>
      </c>
      <c r="C8" t="s">
        <v>7</v>
      </c>
      <c r="D8">
        <f t="shared" si="0"/>
        <v>0</v>
      </c>
    </row>
    <row r="9" spans="2:4">
      <c r="B9">
        <v>85.6</v>
      </c>
      <c r="C9" t="s">
        <v>8</v>
      </c>
      <c r="D9">
        <f t="shared" si="0"/>
        <v>0.62990000000000002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ВК</vt:lpstr>
      <vt:lpstr>awpc PL</vt:lpstr>
      <vt:lpstr>wpc PL</vt:lpstr>
      <vt:lpstr>awpc BP</vt:lpstr>
      <vt:lpstr>wpc BP</vt:lpstr>
      <vt:lpstr>awpc тяга</vt:lpstr>
      <vt:lpstr>wpc тяга</vt:lpstr>
      <vt:lpstr>wpc BP народ</vt:lpstr>
      <vt:lpstr>!sample</vt:lpstr>
      <vt:lpstr>Glossbrenner-men</vt:lpstr>
      <vt:lpstr>Glossbrenner-women</vt:lpstr>
      <vt:lpstr>WPC-BP-EQ-WOMEN</vt:lpstr>
      <vt:lpstr>WPC-BP-EQ-MEN</vt:lpstr>
      <vt:lpstr>WPC-BP-UN-WOMEN</vt:lpstr>
      <vt:lpstr>WPC-BP-UN-MEN</vt:lpstr>
      <vt:lpstr>WPC-PL-MEN</vt:lpstr>
      <vt:lpstr>WPC-PL-WOMEN</vt:lpstr>
      <vt:lpstr>WPC-PL-UN-MEN</vt:lpstr>
      <vt:lpstr>WPC-PL-UN-WOMEN</vt:lpstr>
      <vt:lpstr>AWPC-BP-MEN</vt:lpstr>
      <vt:lpstr>AWPC-BP-WOMEN</vt:lpstr>
      <vt:lpstr>AWPC-BP-UN-MEN</vt:lpstr>
      <vt:lpstr>AWPC-BP-UN-WOMEN</vt:lpstr>
      <vt:lpstr>AWPC-PL-MEN</vt:lpstr>
      <vt:lpstr>AWPC-PL-WOMEN</vt:lpstr>
      <vt:lpstr>AWPC-PL-UN-MEN</vt:lpstr>
      <vt:lpstr>AWPC-PL-UN-WOMEN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</cp:lastModifiedBy>
  <cp:lastPrinted>2011-09-25T11:34:42Z</cp:lastPrinted>
  <dcterms:created xsi:type="dcterms:W3CDTF">2009-12-01T13:10:14Z</dcterms:created>
  <dcterms:modified xsi:type="dcterms:W3CDTF">2013-10-02T16:28:33Z</dcterms:modified>
</cp:coreProperties>
</file>